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표지" sheetId="1" r:id="rId1"/>
    <sheet name="세입세출결산총괄표" sheetId="2" r:id="rId2"/>
    <sheet name="세입결산서" sheetId="3" r:id="rId3"/>
    <sheet name="세출결산서(세부항목별)" sheetId="4" r:id="rId4"/>
    <sheet name="예금잔액증명서" sheetId="5" r:id="rId5"/>
    <sheet name="불부합조서" sheetId="6" r:id="rId6"/>
  </sheets>
  <definedNames>
    <definedName name="_xlnm.Print_Area" localSheetId="4">'예금잔액증명서'!$A$1:$N$51</definedName>
  </definedNames>
  <calcPr fullCalcOnLoad="1"/>
</workbook>
</file>

<file path=xl/sharedStrings.xml><?xml version="1.0" encoding="utf-8"?>
<sst xmlns="http://schemas.openxmlformats.org/spreadsheetml/2006/main" count="309" uniqueCount="266">
  <si>
    <t>관</t>
  </si>
  <si>
    <t xml:space="preserve">
 2022회계 잔액으로
 인한 차액 발생
- 2022회계 수입 :
  283,210,750원
- 2022회계 지출 :
  39,808,830원
- 차  액 : 
  243,401,920원</t>
  </si>
  <si>
    <t>2022년 3월 20일 현재 우리학교회계의 현재잔고가 위와같이 불부합하기에 이 조서를 작성합니다.</t>
  </si>
  <si>
    <t>전입금</t>
  </si>
  <si>
    <t>행정실무사(행정)인건비(목적)</t>
  </si>
  <si>
    <t>2021년도 학교회계 결산총괄표</t>
  </si>
  <si>
    <t>코로나19 방역활동 인건비(국고)</t>
  </si>
  <si>
    <t>학부모교통봉사단(녹색어머니회)</t>
  </si>
  <si>
    <t>특수운영직군(시설당직원)인건비</t>
  </si>
  <si>
    <t>301-0304-2600-31</t>
  </si>
  <si>
    <t>기타행정지원인력운용</t>
  </si>
  <si>
    <t>보결(대강)수업관리</t>
  </si>
  <si>
    <t>기타교과활동지원</t>
  </si>
  <si>
    <t>시설확충 및 개선</t>
  </si>
  <si>
    <t>병설유치원기본운영</t>
  </si>
  <si>
    <t>급식재료구입비(유)</t>
  </si>
  <si>
    <t>혁신공감학교운영</t>
  </si>
  <si>
    <t>학교회계간이전수입</t>
  </si>
  <si>
    <t>기초지방자치단체전입금</t>
  </si>
  <si>
    <t>방과후학교활동비</t>
  </si>
  <si>
    <t>학교환경위생관리</t>
  </si>
  <si>
    <t>혁신교육지구운영</t>
  </si>
  <si>
    <t>교육비특별회계전입금</t>
  </si>
  <si>
    <t>차액
(B-C)</t>
  </si>
  <si>
    <t>다음연도 이월사업비</t>
  </si>
  <si>
    <t>손미순 2022년 03월 23일 13시 21분 09초</t>
  </si>
  <si>
    <t>집행년월 : 2022년 03월                                                           (단위 : 원)</t>
  </si>
  <si>
    <t>(목)돌봄교실운영</t>
  </si>
  <si>
    <t xml:space="preserve"> </t>
  </si>
  <si>
    <t>소계</t>
  </si>
  <si>
    <t>급식비</t>
  </si>
  <si>
    <t>항</t>
  </si>
  <si>
    <t>학년도</t>
  </si>
  <si>
    <t>결산액</t>
  </si>
  <si>
    <t>사고</t>
  </si>
  <si>
    <t>단위</t>
  </si>
  <si>
    <t>1</t>
  </si>
  <si>
    <t>목</t>
  </si>
  <si>
    <t>통장명</t>
  </si>
  <si>
    <t>예산액</t>
  </si>
  <si>
    <t>비고</t>
  </si>
  <si>
    <t>차액</t>
  </si>
  <si>
    <t>정책</t>
  </si>
  <si>
    <t>2</t>
  </si>
  <si>
    <t>세부</t>
  </si>
  <si>
    <t>명시</t>
  </si>
  <si>
    <t>100</t>
  </si>
  <si>
    <t>과목</t>
  </si>
  <si>
    <t>장</t>
  </si>
  <si>
    <t>계속비</t>
  </si>
  <si>
    <t>연번</t>
  </si>
  <si>
    <t>합계</t>
  </si>
  <si>
    <t>기타교육환경개선</t>
  </si>
  <si>
    <t>기타행정활동수입</t>
  </si>
  <si>
    <t>학교시설장비유지</t>
  </si>
  <si>
    <t>[단위 : 원]</t>
  </si>
  <si>
    <t>시보조통장해지이자</t>
  </si>
  <si>
    <t>돌봄전담인력운영</t>
  </si>
  <si>
    <t>작성자 : 직)웃터골초등학교회계 출납원     성명) 손 미 순 (인)</t>
  </si>
  <si>
    <t>2022 교육경비
(통합)</t>
  </si>
  <si>
    <t>흡연예방 실천학교(국고)</t>
  </si>
  <si>
    <t>사회복무요원(특수)인건비</t>
  </si>
  <si>
    <t>유치원방과후전담사인건비</t>
  </si>
  <si>
    <t>코로나 19 방역활동 인건비</t>
  </si>
  <si>
    <t>교직원 복지 및 역량강화</t>
  </si>
  <si>
    <t>행정실무사(과학)인건비</t>
  </si>
  <si>
    <t>경기도교육청 웃터골초등학교</t>
  </si>
  <si>
    <t>학생및교직원보건안전관리</t>
  </si>
  <si>
    <t>행정실무사(교무)인건비</t>
  </si>
  <si>
    <t>지방교육자치단체이전수입</t>
  </si>
  <si>
    <t>006-01-047591</t>
  </si>
  <si>
    <t>학생복지/교육격차 해소</t>
  </si>
  <si>
    <t>급식실 급식 운영비(유)</t>
  </si>
  <si>
    <t>조리실무사인건비(목적)</t>
  </si>
  <si>
    <t>특수학급 방역인력 인건비</t>
  </si>
  <si>
    <t>유치원공공요금및제세공과금</t>
  </si>
  <si>
    <t>□ 세입·세출 결산 총괄표</t>
  </si>
  <si>
    <t>세출결산서(세부항목별)</t>
  </si>
  <si>
    <t>행정실무사(행정)인건비</t>
  </si>
  <si>
    <t>교육비특별회계전입금수입</t>
  </si>
  <si>
    <t>유치원어린이놀이시설운영</t>
  </si>
  <si>
    <t>회계 세입 • 세출 결산서</t>
  </si>
  <si>
    <t>(목)행복한울타리 운영</t>
  </si>
  <si>
    <t>다문화교육프로그램운영비</t>
  </si>
  <si>
    <t>생존수영교육활동</t>
  </si>
  <si>
    <t>건강체력교실운영</t>
  </si>
  <si>
    <t>성장배려학년제운영</t>
  </si>
  <si>
    <t>교과중점학교(과학)</t>
  </si>
  <si>
    <t>돌봄교실방과후학교운영</t>
  </si>
  <si>
    <t>특수교육교과운영</t>
  </si>
  <si>
    <t>방과후학교강사수당</t>
  </si>
  <si>
    <t>특수학급운영지원</t>
  </si>
  <si>
    <t>조리실무사인건비(유)</t>
  </si>
  <si>
    <t>유치원 교과활동</t>
  </si>
  <si>
    <t>학생스포츠클럽운영</t>
  </si>
  <si>
    <t>기타학교환경위생관리</t>
  </si>
  <si>
    <t>기타혁신교육활동지원</t>
  </si>
  <si>
    <t>유치원시설장비유지</t>
  </si>
  <si>
    <t>입학식,졸업식행사</t>
  </si>
  <si>
    <t>2022.03.20.</t>
  </si>
  <si>
    <t>학생생활지도운영</t>
  </si>
  <si>
    <t>방과후과정(유치원)</t>
  </si>
  <si>
    <t>유치원방과후과정운영</t>
  </si>
  <si>
    <t>학급증가 내부비품</t>
  </si>
  <si>
    <t>정보화기자재구매및관리</t>
  </si>
  <si>
    <t>행복한울타리 운영</t>
  </si>
  <si>
    <t>누리과정비(방과후)</t>
  </si>
  <si>
    <t>2022년 수입</t>
  </si>
  <si>
    <t>다른학교회계전입금</t>
  </si>
  <si>
    <t>학습지원실 운영</t>
  </si>
  <si>
    <t>학교회계 불부합조서</t>
  </si>
  <si>
    <t>학생생활상담지도</t>
  </si>
  <si>
    <t>보조금반환
확정액</t>
  </si>
  <si>
    <t>기본적 교육활동</t>
  </si>
  <si>
    <t>학교운영지원수당</t>
  </si>
  <si>
    <t>행정지원인력운용</t>
  </si>
  <si>
    <t>선택적 교육활동</t>
  </si>
  <si>
    <t>□ 잉여금 처리현황</t>
  </si>
  <si>
    <t>합      계</t>
  </si>
  <si>
    <t>세계잉여금(A-B)</t>
  </si>
  <si>
    <t>□ 세입 결산 내역</t>
  </si>
  <si>
    <t>학교운영위원회운영</t>
  </si>
  <si>
    <t>특수교육교과활동</t>
  </si>
  <si>
    <t>지방자치단체이전수입</t>
  </si>
  <si>
    <t>□ 세출 결산 내역</t>
  </si>
  <si>
    <t>학교폭력예방지원</t>
  </si>
  <si>
    <t>(단위 : 원)</t>
  </si>
  <si>
    <t>시설 장비 유지</t>
  </si>
  <si>
    <t>세입결산액(A)</t>
  </si>
  <si>
    <t>기타 교직원보수</t>
  </si>
  <si>
    <t>창의적 체험활동</t>
  </si>
  <si>
    <t>기타 선택적 교육활동</t>
  </si>
  <si>
    <t>학생자치회활동운영</t>
  </si>
  <si>
    <t>예산현액
(B)</t>
  </si>
  <si>
    <t>세출결산액(B)</t>
  </si>
  <si>
    <t>조리실무사인건비</t>
  </si>
  <si>
    <t>방과후학교 운영</t>
  </si>
  <si>
    <t>공공요금및제세공과금</t>
  </si>
  <si>
    <t>학교안전공제회비</t>
  </si>
  <si>
    <t>유치원교과운영</t>
  </si>
  <si>
    <t>예술교과운영</t>
  </si>
  <si>
    <t>교직원연수</t>
  </si>
  <si>
    <t>직업실습지원</t>
  </si>
  <si>
    <t>기악부운영</t>
  </si>
  <si>
    <t>교직원결핵검진</t>
  </si>
  <si>
    <t>자율연수</t>
  </si>
  <si>
    <t>과학 교과활동</t>
  </si>
  <si>
    <t>체육 교과활동</t>
  </si>
  <si>
    <t>예술 교과활동</t>
  </si>
  <si>
    <t>누리과정비</t>
  </si>
  <si>
    <t>교장실운영</t>
  </si>
  <si>
    <t>방송장비구입</t>
  </si>
  <si>
    <t>영양사인건비</t>
  </si>
  <si>
    <t>차액(B-C)</t>
  </si>
  <si>
    <t>직무연수</t>
  </si>
  <si>
    <t>기초학력지도</t>
  </si>
  <si>
    <t>결산액
(C)</t>
  </si>
  <si>
    <t>독서활동운영</t>
  </si>
  <si>
    <t>교육행정실운영</t>
  </si>
  <si>
    <t>보건관리</t>
  </si>
  <si>
    <t>급식기구확충비</t>
  </si>
  <si>
    <t>노후시설개선</t>
  </si>
  <si>
    <t>예산액
(A)</t>
  </si>
  <si>
    <t>시설관리용역</t>
  </si>
  <si>
    <t>과학교과운영</t>
  </si>
  <si>
    <t>기타동아리활동</t>
  </si>
  <si>
    <t>도서구입</t>
  </si>
  <si>
    <t>조리사인건비</t>
  </si>
  <si>
    <t>시설미화관리</t>
  </si>
  <si>
    <t>도서관운영</t>
  </si>
  <si>
    <t>유치원운영</t>
  </si>
  <si>
    <t>도장공사</t>
  </si>
  <si>
    <t>학급운영비</t>
  </si>
  <si>
    <t>노후사물함교체</t>
  </si>
  <si>
    <t>기타학생복지</t>
  </si>
  <si>
    <t>체육교구확충</t>
  </si>
  <si>
    <t>동아리활동</t>
  </si>
  <si>
    <t>시설일반관리</t>
  </si>
  <si>
    <t>학교시설 확충</t>
  </si>
  <si>
    <t>학교 재무활동</t>
  </si>
  <si>
    <t>공공요금징수</t>
  </si>
  <si>
    <t>먹는물관리</t>
  </si>
  <si>
    <t>교과활동지원</t>
  </si>
  <si>
    <t>자율활동</t>
  </si>
  <si>
    <t>환경미화활동</t>
  </si>
  <si>
    <t>학교기관 운영</t>
  </si>
  <si>
    <t>학생안전교육</t>
  </si>
  <si>
    <t>학생복지운영</t>
  </si>
  <si>
    <t>부서기본운영</t>
  </si>
  <si>
    <t>생활지도운영</t>
  </si>
  <si>
    <t>과학실운영</t>
  </si>
  <si>
    <t>세부항목</t>
  </si>
  <si>
    <t>오케스트라운영</t>
  </si>
  <si>
    <t>수익자부담수입</t>
  </si>
  <si>
    <t>급식재료구입비</t>
  </si>
  <si>
    <t>교원연구비</t>
  </si>
  <si>
    <t>교육활동 지원</t>
  </si>
  <si>
    <t>교직원건강검사</t>
  </si>
  <si>
    <t>학교운영 협력</t>
  </si>
  <si>
    <t>봉사활동</t>
  </si>
  <si>
    <t>전년도이월금</t>
  </si>
  <si>
    <t>당직관리</t>
  </si>
  <si>
    <t>학교정보화지원</t>
  </si>
  <si>
    <t>기타자율활동</t>
  </si>
  <si>
    <t>구성비(%)</t>
  </si>
  <si>
    <t>교기육성</t>
  </si>
  <si>
    <t>학생복지</t>
  </si>
  <si>
    <t>안전교육</t>
  </si>
  <si>
    <t>시설확충및개선</t>
  </si>
  <si>
    <t>인적자원 운용</t>
  </si>
  <si>
    <t>이자수입</t>
  </si>
  <si>
    <t>독서활동</t>
  </si>
  <si>
    <t>교육경비보조금</t>
  </si>
  <si>
    <t>행정활동수입</t>
  </si>
  <si>
    <t>돌봄활동운영비</t>
  </si>
  <si>
    <t>세출결산</t>
  </si>
  <si>
    <t>학교회계</t>
  </si>
  <si>
    <t>결산액(C)</t>
  </si>
  <si>
    <t>기타이전수입</t>
  </si>
  <si>
    <t>예산액(A)</t>
  </si>
  <si>
    <t>예산현액</t>
  </si>
  <si>
    <t>자체수입</t>
  </si>
  <si>
    <t>교육환경개선</t>
  </si>
  <si>
    <t>결산전 이입</t>
  </si>
  <si>
    <t>자산매각대</t>
  </si>
  <si>
    <t>이전수입</t>
  </si>
  <si>
    <t>교기운영</t>
  </si>
  <si>
    <t>자산수입</t>
  </si>
  <si>
    <t>결산 후 이월</t>
  </si>
  <si>
    <t>방송실운영</t>
  </si>
  <si>
    <t>급식운영비</t>
  </si>
  <si>
    <t>졸업앨범비</t>
  </si>
  <si>
    <t>보건실운영</t>
  </si>
  <si>
    <t>학습준비물지원</t>
  </si>
  <si>
    <t>교무학사운영</t>
  </si>
  <si>
    <t>세입결산서</t>
  </si>
  <si>
    <t>장부잔액(B)</t>
  </si>
  <si>
    <t>세계잉여금</t>
  </si>
  <si>
    <t>다문화교육운영</t>
  </si>
  <si>
    <t>급식 관리</t>
  </si>
  <si>
    <t>정산재원반납</t>
  </si>
  <si>
    <t>학교 일반운영</t>
  </si>
  <si>
    <t>돌봄교실운영</t>
  </si>
  <si>
    <t>통장잔액(A)</t>
  </si>
  <si>
    <t>웃터골초등학교</t>
  </si>
  <si>
    <t>학부모부담수입</t>
  </si>
  <si>
    <t>정보화실운영</t>
  </si>
  <si>
    <t>정책사업</t>
  </si>
  <si>
    <t>방역관리</t>
  </si>
  <si>
    <t>기타수입</t>
  </si>
  <si>
    <t>순세계잉여금</t>
  </si>
  <si>
    <t>차액발생사유</t>
  </si>
  <si>
    <t>예산현액(B)</t>
  </si>
  <si>
    <t>예금잔액증명서</t>
  </si>
  <si>
    <t>학교급식운영</t>
  </si>
  <si>
    <t>방과후학교운영</t>
  </si>
  <si>
    <t>교육여건 개선</t>
  </si>
  <si>
    <t>세입결산</t>
  </si>
  <si>
    <t>교과 활동</t>
  </si>
  <si>
    <t>계좌번호</t>
  </si>
  <si>
    <t>학생건강검사</t>
  </si>
  <si>
    <t>차액(A-B)</t>
  </si>
  <si>
    <t>졸업앨범제작</t>
  </si>
  <si>
    <t>교무업무 운영</t>
  </si>
  <si>
    <t>2021</t>
  </si>
  <si>
    <t>학교폭력예방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</si>
</sst>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b/>
      <sz val="15"/>
      <color indexed="8"/>
      <name val="바탕체"/>
      <family val="0"/>
    </font>
    <font>
      <sz val="11"/>
      <color indexed="8"/>
      <name val="돋움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sz val="11"/>
      <color indexed="8"/>
      <name val="굴림체"/>
      <family val="0"/>
    </font>
    <font>
      <b/>
      <sz val="9"/>
      <color indexed="9"/>
      <name val="Dotum"/>
      <family val="0"/>
    </font>
    <font>
      <sz val="9"/>
      <color indexed="8"/>
      <name val="Dotum"/>
      <family val="0"/>
    </font>
    <font>
      <b/>
      <sz val="9"/>
      <color indexed="62"/>
      <name val="Dotum"/>
      <family val="0"/>
    </font>
    <font>
      <sz val="16"/>
      <color indexed="8"/>
      <name val="바탕체"/>
      <family val="0"/>
    </font>
    <font>
      <sz val="8"/>
      <color indexed="8"/>
      <name val="바탕체"/>
      <family val="0"/>
    </font>
    <font>
      <b/>
      <sz val="20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9"/>
      <color rgb="FF25649E"/>
      <name val="Dotum"/>
      <family val="0"/>
    </font>
  </fonts>
  <fills count="38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9DCED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8" fillId="0" borderId="4" applyNumberFormat="0" applyFill="0" applyAlignment="0" applyProtection="0"/>
    <xf numFmtId="0" fontId="10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</cellStyleXfs>
  <cellXfs count="82">
    <xf numFmtId="0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1" fontId="23" fillId="33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167" fontId="26" fillId="0" borderId="0" xfId="0" applyNumberFormat="1" applyFont="1" applyFill="1" applyBorder="1" applyAlignment="1" applyProtection="1">
      <alignment horizontal="center" vertical="center"/>
      <protection/>
    </xf>
    <xf numFmtId="41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167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167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48" applyNumberFormat="1" applyFont="1" applyFill="1" applyBorder="1" applyAlignment="1">
      <alignment horizontal="center" vertical="center" shrinkToFit="1"/>
      <protection/>
    </xf>
    <xf numFmtId="167" fontId="26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8" xfId="48" applyNumberFormat="1" applyFont="1" applyFill="1" applyBorder="1" applyAlignment="1">
      <alignment horizontal="center" vertical="center" shrinkToFi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67" fontId="26" fillId="0" borderId="19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17" xfId="0" applyNumberFormat="1" applyFont="1" applyFill="1" applyBorder="1" applyAlignment="1" applyProtection="1">
      <alignment horizontal="center" vertical="center"/>
      <protection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left" vertical="center" wrapText="1"/>
    </xf>
    <xf numFmtId="0" fontId="29" fillId="35" borderId="23" xfId="0" applyFont="1" applyFill="1" applyBorder="1" applyAlignment="1">
      <alignment horizontal="left" vertical="center" wrapText="1"/>
    </xf>
    <xf numFmtId="41" fontId="23" fillId="36" borderId="10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3" fontId="29" fillId="35" borderId="23" xfId="0" applyNumberFormat="1" applyFont="1" applyFill="1" applyBorder="1" applyAlignment="1">
      <alignment horizontal="right" vertical="center" wrapText="1"/>
    </xf>
    <xf numFmtId="3" fontId="46" fillId="37" borderId="24" xfId="0" applyNumberFormat="1" applyFont="1" applyFill="1" applyBorder="1" applyAlignment="1">
      <alignment horizontal="right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horizontal="right" vertical="center"/>
    </xf>
    <xf numFmtId="49" fontId="23" fillId="36" borderId="10" xfId="0" applyNumberFormat="1" applyFont="1" applyFill="1" applyBorder="1" applyAlignment="1">
      <alignment horizontal="center" vertical="center"/>
    </xf>
    <xf numFmtId="41" fontId="23" fillId="33" borderId="10" xfId="0" applyNumberFormat="1" applyFont="1" applyFill="1" applyBorder="1" applyAlignment="1">
      <alignment horizontal="right" vertical="center"/>
    </xf>
    <xf numFmtId="41" fontId="23" fillId="33" borderId="10" xfId="0" applyNumberFormat="1" applyFont="1" applyFill="1" applyBorder="1" applyAlignment="1">
      <alignment horizontal="left" vertical="center"/>
    </xf>
    <xf numFmtId="41" fontId="23" fillId="33" borderId="0" xfId="0" applyNumberFormat="1" applyFont="1" applyFill="1" applyAlignment="1">
      <alignment horizontal="left" vertical="center"/>
    </xf>
    <xf numFmtId="41" fontId="23" fillId="33" borderId="0" xfId="0" applyNumberFormat="1" applyFont="1" applyFill="1" applyAlignment="1">
      <alignment horizontal="right" vertical="center"/>
    </xf>
    <xf numFmtId="41" fontId="23" fillId="36" borderId="10" xfId="0" applyNumberFormat="1" applyFont="1" applyFill="1" applyBorder="1" applyAlignment="1">
      <alignment horizontal="center" vertical="center"/>
    </xf>
    <xf numFmtId="41" fontId="23" fillId="36" borderId="10" xfId="0" applyNumberFormat="1" applyFont="1" applyFill="1" applyBorder="1" applyAlignment="1">
      <alignment horizontal="center" vertical="center" wrapText="1"/>
    </xf>
    <xf numFmtId="41" fontId="23" fillId="33" borderId="25" xfId="0" applyNumberFormat="1" applyFont="1" applyFill="1" applyBorder="1" applyAlignment="1">
      <alignment horizontal="left" vertical="center"/>
    </xf>
    <xf numFmtId="41" fontId="23" fillId="33" borderId="25" xfId="0" applyNumberFormat="1" applyFont="1" applyFill="1" applyBorder="1" applyAlignment="1">
      <alignment horizontal="right" vertical="center"/>
    </xf>
    <xf numFmtId="41" fontId="23" fillId="33" borderId="26" xfId="0" applyNumberFormat="1" applyFont="1" applyFill="1" applyBorder="1" applyAlignment="1">
      <alignment horizontal="left" vertical="center"/>
    </xf>
    <xf numFmtId="41" fontId="23" fillId="36" borderId="10" xfId="0" applyNumberFormat="1" applyFont="1" applyFill="1" applyBorder="1" applyAlignment="1">
      <alignment horizontal="right" vertical="center"/>
    </xf>
    <xf numFmtId="41" fontId="32" fillId="33" borderId="0" xfId="0" applyNumberFormat="1" applyFont="1" applyFill="1" applyAlignment="1">
      <alignment horizontal="left" vertical="center"/>
    </xf>
    <xf numFmtId="41" fontId="23" fillId="33" borderId="0" xfId="0" applyNumberFormat="1" applyFont="1" applyFill="1" applyAlignment="1">
      <alignment horizontal="center" vertical="center"/>
    </xf>
    <xf numFmtId="41" fontId="32" fillId="33" borderId="0" xfId="0" applyNumberFormat="1" applyFont="1" applyFill="1" applyAlignment="1">
      <alignment horizontal="right" vertical="center"/>
    </xf>
    <xf numFmtId="41" fontId="31" fillId="33" borderId="25" xfId="0" applyNumberFormat="1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horizontal="left" vertical="center"/>
    </xf>
    <xf numFmtId="49" fontId="23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horizontal="right" vertical="center"/>
    </xf>
    <xf numFmtId="0" fontId="28" fillId="34" borderId="27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67" fontId="33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28" xfId="0" applyNumberFormat="1" applyFont="1" applyFill="1" applyBorder="1" applyAlignment="1" applyProtection="1">
      <alignment horizontal="center" vertical="center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left" vertical="top" wrapText="1"/>
      <protection/>
    </xf>
    <xf numFmtId="0" fontId="26" fillId="0" borderId="32" xfId="0" applyNumberFormat="1" applyFont="1" applyFill="1" applyBorder="1" applyAlignment="1" applyProtection="1">
      <alignment horizontal="left" vertical="top" wrapText="1"/>
      <protection/>
    </xf>
    <xf numFmtId="0" fontId="26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41" fontId="25" fillId="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5 2" xfId="62"/>
    <cellStyle name="표준 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9775" cy="0"/>
    <xdr:sp>
      <xdr:nvSpPr>
        <xdr:cNvPr id="1" name="선 1025"/>
        <xdr:cNvSpPr>
          <a:spLocks/>
        </xdr:cNvSpPr>
      </xdr:nvSpPr>
      <xdr:spPr>
        <a:xfrm>
          <a:off x="0" y="680085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29775" cy="0"/>
    <xdr:sp>
      <xdr:nvSpPr>
        <xdr:cNvPr id="2" name="선 1026"/>
        <xdr:cNvSpPr>
          <a:spLocks/>
        </xdr:cNvSpPr>
      </xdr:nvSpPr>
      <xdr:spPr>
        <a:xfrm>
          <a:off x="0" y="13935075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85725</xdr:rowOff>
    </xdr:from>
    <xdr:to>
      <xdr:col>11</xdr:col>
      <xdr:colOff>542925</xdr:colOff>
      <xdr:row>40</xdr:row>
      <xdr:rowOff>0</xdr:rowOff>
    </xdr:to>
    <xdr:pic>
      <xdr:nvPicPr>
        <xdr:cNvPr id="1" name="그림 2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724852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defaultGridColor="0" colorId="22" workbookViewId="0" topLeftCell="A1">
      <selection activeCell="I6" sqref="I6"/>
    </sheetView>
  </sheetViews>
  <sheetFormatPr defaultColWidth="9.140625" defaultRowHeight="12.75"/>
  <cols>
    <col min="1" max="1" width="8.28125" style="0" customWidth="1"/>
    <col min="2" max="2" width="30.00390625" style="0" customWidth="1"/>
    <col min="3" max="3" width="5.00390625" style="0" customWidth="1"/>
    <col min="4" max="4" width="15.2812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85.5" customHeight="1"/>
    <row r="2" spans="2:7" ht="39.75" customHeight="1">
      <c r="B2" s="1"/>
      <c r="C2" s="39" t="s">
        <v>264</v>
      </c>
      <c r="D2" s="39"/>
      <c r="E2" s="2" t="s">
        <v>32</v>
      </c>
      <c r="F2" s="1"/>
      <c r="G2" s="1"/>
    </row>
    <row r="3" spans="2:7" ht="39.75" customHeight="1">
      <c r="B3" s="40" t="s">
        <v>244</v>
      </c>
      <c r="C3" s="40"/>
      <c r="D3" s="41" t="s">
        <v>81</v>
      </c>
      <c r="E3" s="41"/>
      <c r="F3" s="41"/>
      <c r="G3" s="3"/>
    </row>
    <row r="4" spans="2:7" ht="39.75" customHeight="1">
      <c r="B4" s="42" t="s">
        <v>28</v>
      </c>
      <c r="C4" s="42"/>
      <c r="D4" s="42"/>
      <c r="E4" s="42"/>
      <c r="F4" s="42"/>
      <c r="G4" s="42"/>
    </row>
    <row r="5" spans="2:7" ht="39.75" customHeight="1">
      <c r="B5" s="4"/>
      <c r="C5" s="4"/>
      <c r="D5" s="4"/>
      <c r="E5" s="4"/>
      <c r="F5" s="4"/>
      <c r="G5" s="4"/>
    </row>
    <row r="6" spans="2:7" ht="39.75" customHeight="1">
      <c r="B6" s="4"/>
      <c r="C6" s="4"/>
      <c r="D6" s="4"/>
      <c r="E6" s="4"/>
      <c r="F6" s="4"/>
      <c r="G6" s="4"/>
    </row>
    <row r="7" ht="409.5" customHeight="1"/>
    <row r="8" spans="1:8" ht="38.25" customHeight="1">
      <c r="A8" s="43" t="s">
        <v>244</v>
      </c>
      <c r="B8" s="43"/>
      <c r="C8" s="43"/>
      <c r="D8" s="43"/>
      <c r="E8" s="43"/>
      <c r="F8" s="43"/>
      <c r="G8" s="43"/>
      <c r="H8" s="43"/>
    </row>
  </sheetData>
  <sheetProtection/>
  <mergeCells count="5">
    <mergeCell ref="C2:D2"/>
    <mergeCell ref="B3:C3"/>
    <mergeCell ref="D3:F3"/>
    <mergeCell ref="B4:G4"/>
    <mergeCell ref="A8:H8"/>
  </mergeCells>
  <printOptions/>
  <pageMargins left="0.809166669845581" right="0.6997222304344177" top="0.75" bottom="0.75" header="0.30000001192092896" footer="0.30000001192092896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2"/>
  <sheetViews>
    <sheetView defaultGridColor="0" zoomScaleSheetLayoutView="100" colorId="22" workbookViewId="0" topLeftCell="A1">
      <selection activeCell="G16" sqref="G16:P16"/>
    </sheetView>
  </sheetViews>
  <sheetFormatPr defaultColWidth="9.140625" defaultRowHeight="12.75"/>
  <cols>
    <col min="1" max="1" width="16.28125" style="5" bestFit="1" customWidth="1"/>
    <col min="2" max="2" width="7.28125" style="5" customWidth="1"/>
    <col min="3" max="3" width="9.00390625" style="5" customWidth="1"/>
    <col min="4" max="4" width="13.140625" style="5" customWidth="1"/>
    <col min="5" max="5" width="1.421875" style="5" customWidth="1"/>
    <col min="6" max="6" width="6.57421875" style="5" customWidth="1"/>
    <col min="7" max="7" width="1.7109375" style="5" customWidth="1"/>
    <col min="8" max="8" width="3.28125" style="5" customWidth="1"/>
    <col min="9" max="9" width="8.7109375" style="5" customWidth="1"/>
    <col min="10" max="10" width="1.7109375" style="5" customWidth="1"/>
    <col min="11" max="11" width="2.57421875" style="5" customWidth="1"/>
    <col min="12" max="12" width="13.140625" style="5" customWidth="1"/>
    <col min="13" max="13" width="2.7109375" style="5" customWidth="1"/>
    <col min="14" max="14" width="0.13671875" style="5" customWidth="1"/>
    <col min="15" max="15" width="10.140625" style="5" customWidth="1"/>
    <col min="16" max="16" width="3.140625" style="5" customWidth="1"/>
    <col min="17" max="17" width="0.13671875" style="5" customWidth="1"/>
    <col min="18" max="18" width="4.421875" style="5" customWidth="1"/>
    <col min="19" max="19" width="2.57421875" style="5" customWidth="1"/>
    <col min="20" max="20" width="3.00390625" style="5" customWidth="1"/>
    <col min="21" max="21" width="13.140625" style="5" customWidth="1"/>
    <col min="22" max="22" width="12.57421875" style="5" customWidth="1"/>
    <col min="23" max="23" width="0.5625" style="5" customWidth="1"/>
    <col min="24" max="24" width="13.140625" style="5" customWidth="1"/>
  </cols>
  <sheetData>
    <row r="1" ht="36" customHeight="1"/>
    <row r="2" spans="8:17" ht="14.25" customHeight="1">
      <c r="H2" s="44" t="s">
        <v>5</v>
      </c>
      <c r="I2" s="44"/>
      <c r="J2" s="44"/>
      <c r="K2" s="44"/>
      <c r="L2" s="44"/>
      <c r="M2" s="44"/>
      <c r="N2" s="44"/>
      <c r="O2" s="44"/>
      <c r="P2" s="44"/>
      <c r="Q2" s="44"/>
    </row>
    <row r="3" ht="15.75" customHeight="1"/>
    <row r="4" spans="1:24" ht="22.5" customHeight="1">
      <c r="A4" s="45" t="s">
        <v>76</v>
      </c>
      <c r="B4" s="45"/>
      <c r="C4" s="45"/>
      <c r="D4" s="45"/>
      <c r="E4" s="45"/>
      <c r="F4" s="45"/>
      <c r="G4" s="45"/>
      <c r="H4" s="45"/>
      <c r="I4" s="45"/>
      <c r="J4" s="46" t="s">
        <v>26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22.5" customHeight="1">
      <c r="A5" s="47" t="s">
        <v>39</v>
      </c>
      <c r="B5" s="47"/>
      <c r="C5" s="47" t="s">
        <v>220</v>
      </c>
      <c r="D5" s="47"/>
      <c r="E5" s="47"/>
      <c r="F5" s="47" t="s">
        <v>128</v>
      </c>
      <c r="G5" s="47"/>
      <c r="H5" s="47"/>
      <c r="I5" s="47"/>
      <c r="J5" s="47" t="s">
        <v>134</v>
      </c>
      <c r="K5" s="47"/>
      <c r="L5" s="47"/>
      <c r="M5" s="47"/>
      <c r="N5" s="47"/>
      <c r="O5" s="47" t="s">
        <v>119</v>
      </c>
      <c r="P5" s="47"/>
      <c r="Q5" s="47"/>
      <c r="R5" s="47"/>
      <c r="S5" s="47"/>
      <c r="T5" s="47" t="s">
        <v>40</v>
      </c>
      <c r="U5" s="47"/>
      <c r="V5" s="47"/>
      <c r="W5" s="47"/>
      <c r="X5" s="47"/>
    </row>
    <row r="6" spans="1:24" ht="22.5" customHeight="1">
      <c r="A6" s="48">
        <v>1793599000</v>
      </c>
      <c r="B6" s="48"/>
      <c r="C6" s="48">
        <v>1793599000</v>
      </c>
      <c r="D6" s="48"/>
      <c r="E6" s="48"/>
      <c r="F6" s="48">
        <v>1793475240</v>
      </c>
      <c r="G6" s="48"/>
      <c r="H6" s="48"/>
      <c r="I6" s="48"/>
      <c r="J6" s="48">
        <v>1784515160</v>
      </c>
      <c r="K6" s="48"/>
      <c r="L6" s="48"/>
      <c r="M6" s="48"/>
      <c r="N6" s="48"/>
      <c r="O6" s="48">
        <v>8960080</v>
      </c>
      <c r="P6" s="48"/>
      <c r="Q6" s="48"/>
      <c r="R6" s="48"/>
      <c r="S6" s="48"/>
      <c r="T6" s="49"/>
      <c r="U6" s="49"/>
      <c r="V6" s="49"/>
      <c r="W6" s="49"/>
      <c r="X6" s="49"/>
    </row>
    <row r="7" spans="1:24" ht="23.25" customHeight="1">
      <c r="A7" s="50" t="s">
        <v>117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 t="s">
        <v>126</v>
      </c>
      <c r="Q7" s="51"/>
      <c r="R7" s="51"/>
      <c r="S7" s="51"/>
      <c r="T7" s="51"/>
      <c r="U7" s="51"/>
      <c r="V7" s="51"/>
      <c r="W7" s="51"/>
      <c r="X7" s="51"/>
    </row>
    <row r="8" spans="1:24" ht="22.5" customHeight="1">
      <c r="A8" s="52" t="s">
        <v>237</v>
      </c>
      <c r="B8" s="52"/>
      <c r="C8" s="52"/>
      <c r="D8" s="52"/>
      <c r="E8" s="52" t="s">
        <v>24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3" t="s">
        <v>112</v>
      </c>
      <c r="Q8" s="53"/>
      <c r="R8" s="53"/>
      <c r="S8" s="53"/>
      <c r="T8" s="53"/>
      <c r="U8" s="52" t="s">
        <v>250</v>
      </c>
      <c r="V8" s="52"/>
      <c r="W8" s="52"/>
      <c r="X8" s="52"/>
    </row>
    <row r="9" spans="1:24" ht="22.5" customHeight="1">
      <c r="A9" s="34" t="s">
        <v>257</v>
      </c>
      <c r="B9" s="52" t="s">
        <v>215</v>
      </c>
      <c r="C9" s="52"/>
      <c r="D9" s="34" t="s">
        <v>41</v>
      </c>
      <c r="E9" s="52" t="s">
        <v>45</v>
      </c>
      <c r="F9" s="52"/>
      <c r="G9" s="52"/>
      <c r="H9" s="52"/>
      <c r="I9" s="52" t="s">
        <v>34</v>
      </c>
      <c r="J9" s="52"/>
      <c r="K9" s="52"/>
      <c r="L9" s="34" t="s">
        <v>49</v>
      </c>
      <c r="M9" s="52" t="s">
        <v>29</v>
      </c>
      <c r="N9" s="52"/>
      <c r="O9" s="52"/>
      <c r="P9" s="53"/>
      <c r="Q9" s="53"/>
      <c r="R9" s="53"/>
      <c r="S9" s="53"/>
      <c r="T9" s="53"/>
      <c r="U9" s="34" t="s">
        <v>223</v>
      </c>
      <c r="V9" s="52" t="s">
        <v>228</v>
      </c>
      <c r="W9" s="52"/>
      <c r="X9" s="34" t="s">
        <v>29</v>
      </c>
    </row>
    <row r="10" spans="1:24" ht="22.5" customHeight="1">
      <c r="A10" s="6">
        <v>1793475240</v>
      </c>
      <c r="B10" s="48">
        <v>1784515160</v>
      </c>
      <c r="C10" s="48"/>
      <c r="D10" s="6">
        <v>8960080</v>
      </c>
      <c r="E10" s="48">
        <v>0</v>
      </c>
      <c r="F10" s="48"/>
      <c r="G10" s="48"/>
      <c r="H10" s="48"/>
      <c r="I10" s="48">
        <v>0</v>
      </c>
      <c r="J10" s="48"/>
      <c r="K10" s="48"/>
      <c r="L10" s="6">
        <v>0</v>
      </c>
      <c r="M10" s="48">
        <v>0</v>
      </c>
      <c r="N10" s="48"/>
      <c r="O10" s="48"/>
      <c r="P10" s="48">
        <v>566670</v>
      </c>
      <c r="Q10" s="48"/>
      <c r="R10" s="48"/>
      <c r="S10" s="48"/>
      <c r="T10" s="48"/>
      <c r="U10" s="6">
        <v>5000000</v>
      </c>
      <c r="V10" s="48">
        <v>3393410</v>
      </c>
      <c r="W10" s="48"/>
      <c r="X10" s="6">
        <v>8393410</v>
      </c>
    </row>
    <row r="11" spans="1:24" ht="22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22.5" customHeight="1">
      <c r="A12" s="54" t="s">
        <v>120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5" t="s">
        <v>126</v>
      </c>
      <c r="X12" s="55"/>
    </row>
    <row r="13" spans="1:24" ht="22.5" customHeight="1">
      <c r="A13" s="52" t="s">
        <v>48</v>
      </c>
      <c r="B13" s="52"/>
      <c r="C13" s="52"/>
      <c r="D13" s="52"/>
      <c r="E13" s="52"/>
      <c r="F13" s="52"/>
      <c r="G13" s="52" t="s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 t="s">
        <v>33</v>
      </c>
      <c r="R13" s="52"/>
      <c r="S13" s="52"/>
      <c r="T13" s="52"/>
      <c r="U13" s="52"/>
      <c r="V13" s="52"/>
      <c r="W13" s="52" t="s">
        <v>204</v>
      </c>
      <c r="X13" s="52"/>
    </row>
    <row r="14" spans="1:24" ht="22.5" customHeight="1">
      <c r="A14" s="49" t="s">
        <v>225</v>
      </c>
      <c r="B14" s="49"/>
      <c r="C14" s="49"/>
      <c r="D14" s="49"/>
      <c r="E14" s="49"/>
      <c r="F14" s="49"/>
      <c r="G14" s="49" t="s">
        <v>123</v>
      </c>
      <c r="H14" s="49"/>
      <c r="I14" s="49"/>
      <c r="J14" s="49"/>
      <c r="K14" s="49"/>
      <c r="L14" s="49"/>
      <c r="M14" s="49"/>
      <c r="N14" s="49"/>
      <c r="O14" s="49"/>
      <c r="P14" s="49"/>
      <c r="Q14" s="48">
        <v>299540320</v>
      </c>
      <c r="R14" s="48"/>
      <c r="S14" s="48"/>
      <c r="T14" s="48"/>
      <c r="U14" s="48"/>
      <c r="V14" s="48"/>
      <c r="W14" s="48">
        <v>16.7</v>
      </c>
      <c r="X14" s="48"/>
    </row>
    <row r="15" spans="1:24" ht="22.5" customHeight="1">
      <c r="A15" s="56"/>
      <c r="B15" s="56"/>
      <c r="C15" s="56"/>
      <c r="D15" s="56"/>
      <c r="E15" s="56"/>
      <c r="F15" s="56"/>
      <c r="G15" s="49" t="s">
        <v>69</v>
      </c>
      <c r="H15" s="49"/>
      <c r="I15" s="49"/>
      <c r="J15" s="49"/>
      <c r="K15" s="49"/>
      <c r="L15" s="49"/>
      <c r="M15" s="49"/>
      <c r="N15" s="49"/>
      <c r="O15" s="49"/>
      <c r="P15" s="49"/>
      <c r="Q15" s="48">
        <v>1408872540</v>
      </c>
      <c r="R15" s="48"/>
      <c r="S15" s="48"/>
      <c r="T15" s="48"/>
      <c r="U15" s="48"/>
      <c r="V15" s="48"/>
      <c r="W15" s="48">
        <v>78.6</v>
      </c>
      <c r="X15" s="48"/>
    </row>
    <row r="16" spans="1:24" ht="22.5" customHeight="1">
      <c r="A16" s="56"/>
      <c r="B16" s="56"/>
      <c r="C16" s="56"/>
      <c r="D16" s="56"/>
      <c r="E16" s="56"/>
      <c r="F16" s="56"/>
      <c r="G16" s="49" t="s">
        <v>218</v>
      </c>
      <c r="H16" s="49"/>
      <c r="I16" s="49"/>
      <c r="J16" s="49"/>
      <c r="K16" s="49"/>
      <c r="L16" s="49"/>
      <c r="M16" s="49"/>
      <c r="N16" s="49"/>
      <c r="O16" s="49"/>
      <c r="P16" s="49"/>
      <c r="Q16" s="48">
        <v>4653000</v>
      </c>
      <c r="R16" s="48"/>
      <c r="S16" s="48"/>
      <c r="T16" s="48"/>
      <c r="U16" s="48"/>
      <c r="V16" s="48"/>
      <c r="W16" s="48">
        <v>0.3</v>
      </c>
      <c r="X16" s="48"/>
    </row>
    <row r="17" spans="1:24" ht="22.5" customHeight="1">
      <c r="A17" s="49" t="s">
        <v>221</v>
      </c>
      <c r="B17" s="49"/>
      <c r="C17" s="49"/>
      <c r="D17" s="49"/>
      <c r="E17" s="49"/>
      <c r="F17" s="49"/>
      <c r="G17" s="49" t="s">
        <v>245</v>
      </c>
      <c r="H17" s="49"/>
      <c r="I17" s="49"/>
      <c r="J17" s="49"/>
      <c r="K17" s="49"/>
      <c r="L17" s="49"/>
      <c r="M17" s="49"/>
      <c r="N17" s="49"/>
      <c r="O17" s="49"/>
      <c r="P17" s="49"/>
      <c r="Q17" s="48">
        <v>66767010</v>
      </c>
      <c r="R17" s="48"/>
      <c r="S17" s="48"/>
      <c r="T17" s="48"/>
      <c r="U17" s="48"/>
      <c r="V17" s="48"/>
      <c r="W17" s="48">
        <v>3.7</v>
      </c>
      <c r="X17" s="48"/>
    </row>
    <row r="18" spans="1:24" ht="22.5" customHeight="1">
      <c r="A18" s="56"/>
      <c r="B18" s="56"/>
      <c r="C18" s="56"/>
      <c r="D18" s="56"/>
      <c r="E18" s="56"/>
      <c r="F18" s="56"/>
      <c r="G18" s="49" t="s">
        <v>213</v>
      </c>
      <c r="H18" s="49"/>
      <c r="I18" s="49"/>
      <c r="J18" s="49"/>
      <c r="K18" s="49"/>
      <c r="L18" s="49"/>
      <c r="M18" s="49"/>
      <c r="N18" s="49"/>
      <c r="O18" s="49"/>
      <c r="P18" s="49"/>
      <c r="Q18" s="48">
        <v>2440480</v>
      </c>
      <c r="R18" s="48"/>
      <c r="S18" s="48"/>
      <c r="T18" s="48"/>
      <c r="U18" s="48"/>
      <c r="V18" s="48"/>
      <c r="W18" s="48">
        <v>0.1</v>
      </c>
      <c r="X18" s="48"/>
    </row>
    <row r="19" spans="1:24" ht="22.5" customHeight="1">
      <c r="A19" s="49" t="s">
        <v>249</v>
      </c>
      <c r="B19" s="49"/>
      <c r="C19" s="49"/>
      <c r="D19" s="49"/>
      <c r="E19" s="49"/>
      <c r="F19" s="49"/>
      <c r="G19" s="49" t="s">
        <v>200</v>
      </c>
      <c r="H19" s="49"/>
      <c r="I19" s="49"/>
      <c r="J19" s="49"/>
      <c r="K19" s="49"/>
      <c r="L19" s="49"/>
      <c r="M19" s="49"/>
      <c r="N19" s="49"/>
      <c r="O19" s="49"/>
      <c r="P19" s="49"/>
      <c r="Q19" s="48">
        <v>11201890</v>
      </c>
      <c r="R19" s="48"/>
      <c r="S19" s="48"/>
      <c r="T19" s="48"/>
      <c r="U19" s="48"/>
      <c r="V19" s="48"/>
      <c r="W19" s="48">
        <v>0.6</v>
      </c>
      <c r="X19" s="48"/>
    </row>
    <row r="20" spans="1:24" ht="22.5" customHeight="1">
      <c r="A20" s="52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7">
        <v>1793475240</v>
      </c>
      <c r="R20" s="57"/>
      <c r="S20" s="57"/>
      <c r="T20" s="57"/>
      <c r="U20" s="57"/>
      <c r="V20" s="57"/>
      <c r="W20" s="57" t="s">
        <v>46</v>
      </c>
      <c r="X20" s="57"/>
    </row>
    <row r="21" spans="1:24" ht="22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22.5" customHeight="1">
      <c r="A22" s="54" t="s">
        <v>124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 t="s">
        <v>126</v>
      </c>
      <c r="X22" s="55"/>
    </row>
    <row r="23" spans="1:24" ht="22.5" customHeight="1">
      <c r="A23" s="52" t="s">
        <v>247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 t="s">
        <v>33</v>
      </c>
      <c r="R23" s="52"/>
      <c r="S23" s="52"/>
      <c r="T23" s="52"/>
      <c r="U23" s="52"/>
      <c r="V23" s="52"/>
      <c r="W23" s="52" t="s">
        <v>204</v>
      </c>
      <c r="X23" s="52"/>
    </row>
    <row r="24" spans="1:24" ht="18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7.25" customHeight="1">
      <c r="A26" s="58" t="s">
        <v>25</v>
      </c>
      <c r="B26" s="58"/>
      <c r="C26" s="58"/>
      <c r="D26" s="58"/>
      <c r="E26" s="58"/>
      <c r="F26" s="58"/>
      <c r="G26" s="58"/>
      <c r="H26" s="58"/>
      <c r="I26" s="58"/>
      <c r="J26" s="35"/>
      <c r="K26" s="59" t="s">
        <v>36</v>
      </c>
      <c r="L26" s="59"/>
      <c r="M26" s="59"/>
      <c r="N26" s="35"/>
      <c r="O26" s="35"/>
      <c r="P26" s="35"/>
      <c r="Q26" s="35"/>
      <c r="R26" s="35"/>
      <c r="S26" s="60" t="s">
        <v>66</v>
      </c>
      <c r="T26" s="60"/>
      <c r="U26" s="60"/>
      <c r="V26" s="60"/>
      <c r="W26" s="60"/>
      <c r="X26" s="60"/>
    </row>
    <row r="27" spans="1:24" ht="5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4" ht="3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1:24" ht="14.25" customHeight="1">
      <c r="A29" s="35"/>
      <c r="B29" s="35"/>
      <c r="C29" s="35"/>
      <c r="D29" s="35"/>
      <c r="E29" s="35"/>
      <c r="F29" s="35"/>
      <c r="G29" s="35"/>
      <c r="H29" s="61" t="s">
        <v>5</v>
      </c>
      <c r="I29" s="61"/>
      <c r="J29" s="61"/>
      <c r="K29" s="61"/>
      <c r="L29" s="61"/>
      <c r="M29" s="61"/>
      <c r="N29" s="61"/>
      <c r="O29" s="61"/>
      <c r="P29" s="61"/>
      <c r="Q29" s="61"/>
      <c r="R29" s="35"/>
      <c r="S29" s="35"/>
      <c r="T29" s="35"/>
      <c r="U29" s="35"/>
      <c r="V29" s="35"/>
      <c r="W29" s="35"/>
      <c r="X29" s="35"/>
    </row>
    <row r="30" spans="1:24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1:24" ht="22.5" customHeight="1">
      <c r="A31" s="49" t="s">
        <v>209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8">
        <v>25829680</v>
      </c>
      <c r="R31" s="48"/>
      <c r="S31" s="48"/>
      <c r="T31" s="48"/>
      <c r="U31" s="48"/>
      <c r="V31" s="48"/>
      <c r="W31" s="48">
        <v>1.4</v>
      </c>
      <c r="X31" s="48"/>
    </row>
    <row r="32" spans="1:24" ht="22.5" customHeight="1">
      <c r="A32" s="49" t="s">
        <v>71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8">
        <v>718174680</v>
      </c>
      <c r="R32" s="48"/>
      <c r="S32" s="48"/>
      <c r="T32" s="48"/>
      <c r="U32" s="48"/>
      <c r="V32" s="48"/>
      <c r="W32" s="48">
        <v>40.2</v>
      </c>
      <c r="X32" s="48"/>
    </row>
    <row r="33" spans="1:24" ht="22.5" customHeight="1">
      <c r="A33" s="49" t="s">
        <v>113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8">
        <v>278050210</v>
      </c>
      <c r="R33" s="48"/>
      <c r="S33" s="48"/>
      <c r="T33" s="48"/>
      <c r="U33" s="48"/>
      <c r="V33" s="48"/>
      <c r="W33" s="48">
        <v>15.6</v>
      </c>
      <c r="X33" s="48"/>
    </row>
    <row r="34" spans="1:24" ht="22.5" customHeight="1">
      <c r="A34" s="49" t="s">
        <v>116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8">
        <v>181710010</v>
      </c>
      <c r="R34" s="48"/>
      <c r="S34" s="48"/>
      <c r="T34" s="48"/>
      <c r="U34" s="48"/>
      <c r="V34" s="48"/>
      <c r="W34" s="48">
        <v>10.2</v>
      </c>
      <c r="X34" s="48"/>
    </row>
    <row r="35" spans="1:24" ht="22.5" customHeight="1">
      <c r="A35" s="49" t="s">
        <v>196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8">
        <v>130392520</v>
      </c>
      <c r="R35" s="48"/>
      <c r="S35" s="48"/>
      <c r="T35" s="48"/>
      <c r="U35" s="48"/>
      <c r="V35" s="48"/>
      <c r="W35" s="48">
        <v>7.3</v>
      </c>
      <c r="X35" s="48"/>
    </row>
    <row r="36" spans="1:24" ht="22.5" customHeight="1">
      <c r="A36" s="49" t="s">
        <v>241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8">
        <v>308632060</v>
      </c>
      <c r="R36" s="48"/>
      <c r="S36" s="48"/>
      <c r="T36" s="48"/>
      <c r="U36" s="48"/>
      <c r="V36" s="48"/>
      <c r="W36" s="48">
        <v>17.3</v>
      </c>
      <c r="X36" s="48"/>
    </row>
    <row r="37" spans="1:24" ht="22.5" customHeight="1">
      <c r="A37" s="49" t="s">
        <v>178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8">
        <v>141726000</v>
      </c>
      <c r="R37" s="48"/>
      <c r="S37" s="48"/>
      <c r="T37" s="48"/>
      <c r="U37" s="48"/>
      <c r="V37" s="48"/>
      <c r="W37" s="48">
        <v>7.9</v>
      </c>
      <c r="X37" s="48"/>
    </row>
    <row r="38" spans="1:24" ht="22.5" customHeight="1">
      <c r="A38" s="49" t="s">
        <v>179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8">
        <v>0</v>
      </c>
      <c r="R38" s="48"/>
      <c r="S38" s="48"/>
      <c r="T38" s="48"/>
      <c r="U38" s="48"/>
      <c r="V38" s="48"/>
      <c r="W38" s="48">
        <v>0</v>
      </c>
      <c r="X38" s="48"/>
    </row>
    <row r="39" spans="1:24" ht="22.5" customHeight="1">
      <c r="A39" s="52" t="s">
        <v>51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7">
        <v>1784515160</v>
      </c>
      <c r="R39" s="57"/>
      <c r="S39" s="57"/>
      <c r="T39" s="57"/>
      <c r="U39" s="57"/>
      <c r="V39" s="57"/>
      <c r="W39" s="57" t="s">
        <v>46</v>
      </c>
      <c r="X39" s="57"/>
    </row>
    <row r="40" spans="1:24" ht="269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ht="1.5" customHeight="1"/>
    <row r="42" spans="1:24" ht="17.25" customHeight="1">
      <c r="A42" s="62" t="s">
        <v>25</v>
      </c>
      <c r="B42" s="62"/>
      <c r="C42" s="62"/>
      <c r="D42" s="62"/>
      <c r="E42" s="62"/>
      <c r="F42" s="62"/>
      <c r="G42" s="62"/>
      <c r="H42" s="62"/>
      <c r="I42" s="62"/>
      <c r="K42" s="63" t="s">
        <v>43</v>
      </c>
      <c r="L42" s="63"/>
      <c r="M42" s="63"/>
      <c r="S42" s="64" t="s">
        <v>66</v>
      </c>
      <c r="T42" s="64"/>
      <c r="U42" s="64"/>
      <c r="V42" s="64"/>
      <c r="W42" s="64"/>
      <c r="X42" s="64"/>
    </row>
  </sheetData>
  <mergeCells count="104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P8:T9"/>
    <mergeCell ref="U8:X8"/>
    <mergeCell ref="B9:C9"/>
    <mergeCell ref="E9:H9"/>
    <mergeCell ref="I9:K9"/>
    <mergeCell ref="M9:O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F19"/>
    <mergeCell ref="G19:P19"/>
    <mergeCell ref="Q19:V19"/>
    <mergeCell ref="W19:X19"/>
    <mergeCell ref="A20:P20"/>
    <mergeCell ref="Q20:V20"/>
    <mergeCell ref="W20:X20"/>
    <mergeCell ref="A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38:P38"/>
    <mergeCell ref="Q38:V38"/>
    <mergeCell ref="W38:X38"/>
    <mergeCell ref="A39:P39"/>
    <mergeCell ref="Q39:V39"/>
    <mergeCell ref="W39:X39"/>
    <mergeCell ref="A42:I42"/>
    <mergeCell ref="K42:M42"/>
    <mergeCell ref="S42:X42"/>
  </mergeCells>
  <printOptions/>
  <pageMargins left="0" right="0" top="0" bottom="0" header="0" footer="0"/>
  <pageSetup horizontalDpi="600" verticalDpi="600" orientation="landscape" paperSize="9" scale="99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defaultGridColor="0" zoomScaleSheetLayoutView="75" colorId="22" workbookViewId="0" topLeftCell="A1">
      <selection activeCell="F26" sqref="F26"/>
    </sheetView>
  </sheetViews>
  <sheetFormatPr defaultColWidth="9.140625" defaultRowHeight="12.75"/>
  <cols>
    <col min="1" max="1" width="18.00390625" style="0" customWidth="1"/>
    <col min="2" max="4" width="22.421875" style="0" customWidth="1"/>
    <col min="5" max="7" width="18.00390625" style="0" customWidth="1"/>
    <col min="8" max="8" width="17.7109375" style="0" customWidth="1"/>
  </cols>
  <sheetData>
    <row r="1" spans="1:8" ht="12.75">
      <c r="A1" s="65" t="s">
        <v>235</v>
      </c>
      <c r="B1" s="65"/>
      <c r="C1" s="65"/>
      <c r="D1" s="65"/>
      <c r="E1" s="65"/>
      <c r="F1" s="65"/>
      <c r="G1" s="65"/>
      <c r="H1" s="65"/>
    </row>
    <row r="2" spans="1:8" ht="12.75">
      <c r="A2" s="66"/>
      <c r="B2" s="66"/>
      <c r="C2" s="66"/>
      <c r="D2" s="66"/>
      <c r="E2" s="66"/>
      <c r="F2" s="66"/>
      <c r="G2" s="66"/>
      <c r="H2" s="66"/>
    </row>
    <row r="3" spans="1:8" ht="12.75">
      <c r="A3" s="67" t="s">
        <v>47</v>
      </c>
      <c r="B3" s="67"/>
      <c r="C3" s="67"/>
      <c r="D3" s="67"/>
      <c r="E3" s="68" t="s">
        <v>219</v>
      </c>
      <c r="F3" s="68" t="s">
        <v>252</v>
      </c>
      <c r="G3" s="68" t="s">
        <v>217</v>
      </c>
      <c r="H3" s="68" t="s">
        <v>153</v>
      </c>
    </row>
    <row r="4" spans="1:8" ht="12.75">
      <c r="A4" s="30" t="s">
        <v>48</v>
      </c>
      <c r="B4" s="31" t="s">
        <v>0</v>
      </c>
      <c r="C4" s="31" t="s">
        <v>31</v>
      </c>
      <c r="D4" s="31" t="s">
        <v>37</v>
      </c>
      <c r="E4" s="68"/>
      <c r="F4" s="68"/>
      <c r="G4" s="68"/>
      <c r="H4" s="68"/>
    </row>
    <row r="5" spans="1:8" ht="12.75">
      <c r="A5" s="32" t="s">
        <v>225</v>
      </c>
      <c r="B5" s="33" t="s">
        <v>123</v>
      </c>
      <c r="C5" s="33" t="s">
        <v>212</v>
      </c>
      <c r="D5" s="33" t="s">
        <v>18</v>
      </c>
      <c r="E5" s="36">
        <v>299542000</v>
      </c>
      <c r="F5" s="36">
        <v>299542000</v>
      </c>
      <c r="G5" s="36">
        <v>299540320</v>
      </c>
      <c r="H5" s="36">
        <v>1680</v>
      </c>
    </row>
    <row r="6" spans="1:8" ht="12.75">
      <c r="A6" s="32"/>
      <c r="B6" s="33" t="s">
        <v>69</v>
      </c>
      <c r="C6" s="33" t="s">
        <v>79</v>
      </c>
      <c r="D6" s="33" t="s">
        <v>22</v>
      </c>
      <c r="E6" s="36">
        <v>1408876000</v>
      </c>
      <c r="F6" s="36">
        <v>1408876000</v>
      </c>
      <c r="G6" s="36">
        <v>1408872540</v>
      </c>
      <c r="H6" s="36">
        <v>3460</v>
      </c>
    </row>
    <row r="7" spans="1:8" ht="12.75">
      <c r="A7" s="33"/>
      <c r="B7" s="33" t="s">
        <v>218</v>
      </c>
      <c r="C7" s="33" t="s">
        <v>17</v>
      </c>
      <c r="D7" s="33" t="s">
        <v>108</v>
      </c>
      <c r="E7" s="36">
        <v>4768000</v>
      </c>
      <c r="F7" s="36">
        <v>4768000</v>
      </c>
      <c r="G7" s="36">
        <v>4653000</v>
      </c>
      <c r="H7" s="36">
        <v>115000</v>
      </c>
    </row>
    <row r="8" spans="1:8" ht="12.75">
      <c r="A8" s="32" t="s">
        <v>221</v>
      </c>
      <c r="B8" s="32" t="s">
        <v>245</v>
      </c>
      <c r="C8" s="32" t="s">
        <v>193</v>
      </c>
      <c r="D8" s="33" t="s">
        <v>30</v>
      </c>
      <c r="E8" s="36">
        <v>29906000</v>
      </c>
      <c r="F8" s="36">
        <v>29906000</v>
      </c>
      <c r="G8" s="36">
        <v>29905360</v>
      </c>
      <c r="H8" s="36">
        <v>640</v>
      </c>
    </row>
    <row r="9" spans="1:8" ht="12.75">
      <c r="A9" s="32"/>
      <c r="B9" s="32"/>
      <c r="C9" s="32"/>
      <c r="D9" s="33" t="s">
        <v>19</v>
      </c>
      <c r="E9" s="36">
        <v>17469000</v>
      </c>
      <c r="F9" s="36">
        <v>17469000</v>
      </c>
      <c r="G9" s="36">
        <v>17467750</v>
      </c>
      <c r="H9" s="36">
        <v>1250</v>
      </c>
    </row>
    <row r="10" spans="1:8" ht="12.75">
      <c r="A10" s="32"/>
      <c r="B10" s="32"/>
      <c r="C10" s="32"/>
      <c r="D10" s="33" t="s">
        <v>231</v>
      </c>
      <c r="E10" s="36">
        <v>5279000</v>
      </c>
      <c r="F10" s="36">
        <v>5279000</v>
      </c>
      <c r="G10" s="36">
        <v>5278900</v>
      </c>
      <c r="H10" s="36">
        <v>100</v>
      </c>
    </row>
    <row r="11" spans="1:8" ht="12.75">
      <c r="A11" s="32"/>
      <c r="B11" s="33"/>
      <c r="C11" s="33"/>
      <c r="D11" s="33" t="s">
        <v>214</v>
      </c>
      <c r="E11" s="36">
        <v>14115000</v>
      </c>
      <c r="F11" s="36">
        <v>14115000</v>
      </c>
      <c r="G11" s="36">
        <v>14115000</v>
      </c>
      <c r="H11" s="36">
        <v>0</v>
      </c>
    </row>
    <row r="12" spans="1:8" ht="12.75">
      <c r="A12" s="32"/>
      <c r="B12" s="32" t="s">
        <v>213</v>
      </c>
      <c r="C12" s="33" t="s">
        <v>227</v>
      </c>
      <c r="D12" s="33" t="s">
        <v>224</v>
      </c>
      <c r="E12" s="36">
        <v>125000</v>
      </c>
      <c r="F12" s="36">
        <v>125000</v>
      </c>
      <c r="G12" s="36">
        <v>125000</v>
      </c>
      <c r="H12" s="36">
        <v>0</v>
      </c>
    </row>
    <row r="13" spans="1:8" ht="12.75">
      <c r="A13" s="32"/>
      <c r="B13" s="32"/>
      <c r="C13" s="32" t="s">
        <v>53</v>
      </c>
      <c r="D13" s="33" t="s">
        <v>210</v>
      </c>
      <c r="E13" s="36">
        <v>668000</v>
      </c>
      <c r="F13" s="36">
        <v>668000</v>
      </c>
      <c r="G13" s="36">
        <v>667200</v>
      </c>
      <c r="H13" s="36">
        <v>800</v>
      </c>
    </row>
    <row r="14" spans="1:8" ht="12.75">
      <c r="A14" s="33"/>
      <c r="B14" s="33"/>
      <c r="C14" s="33"/>
      <c r="D14" s="33" t="s">
        <v>53</v>
      </c>
      <c r="E14" s="36">
        <v>1649000</v>
      </c>
      <c r="F14" s="36">
        <v>1649000</v>
      </c>
      <c r="G14" s="36">
        <v>1648280</v>
      </c>
      <c r="H14" s="36">
        <v>720</v>
      </c>
    </row>
    <row r="15" spans="1:8" ht="12.75">
      <c r="A15" s="33" t="s">
        <v>249</v>
      </c>
      <c r="B15" s="33" t="s">
        <v>200</v>
      </c>
      <c r="C15" s="33" t="s">
        <v>250</v>
      </c>
      <c r="D15" s="33" t="s">
        <v>250</v>
      </c>
      <c r="E15" s="36">
        <v>11202000</v>
      </c>
      <c r="F15" s="36">
        <v>11202000</v>
      </c>
      <c r="G15" s="36">
        <v>11201890</v>
      </c>
      <c r="H15" s="36">
        <v>110</v>
      </c>
    </row>
    <row r="16" spans="1:8" ht="12.75">
      <c r="A16" s="69" t="s">
        <v>51</v>
      </c>
      <c r="B16" s="69"/>
      <c r="C16" s="69"/>
      <c r="D16" s="69"/>
      <c r="E16" s="37">
        <v>1793599000</v>
      </c>
      <c r="F16" s="37">
        <v>1793599000</v>
      </c>
      <c r="G16" s="37">
        <v>1793475240</v>
      </c>
      <c r="H16" s="37">
        <v>123760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16:D16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"/>
  <sheetViews>
    <sheetView defaultGridColor="0" zoomScaleSheetLayoutView="75" colorId="22" workbookViewId="0" topLeftCell="A94">
      <selection activeCell="K15" sqref="K15"/>
    </sheetView>
  </sheetViews>
  <sheetFormatPr defaultColWidth="9.140625" defaultRowHeight="12.75"/>
  <cols>
    <col min="1" max="2" width="22.8515625" style="0" customWidth="1"/>
    <col min="3" max="3" width="28.7109375" style="0" customWidth="1"/>
    <col min="4" max="4" width="22.8515625" style="0" customWidth="1"/>
    <col min="5" max="7" width="14.8515625" style="0" customWidth="1"/>
    <col min="8" max="8" width="15.00390625" style="0" customWidth="1"/>
  </cols>
  <sheetData>
    <row r="1" spans="1:8" ht="12.75">
      <c r="A1" s="65" t="s">
        <v>77</v>
      </c>
      <c r="B1" s="65"/>
      <c r="C1" s="65"/>
      <c r="D1" s="65"/>
      <c r="E1" s="65"/>
      <c r="F1" s="65"/>
      <c r="G1" s="65"/>
      <c r="H1" s="65"/>
    </row>
    <row r="2" spans="1:8" ht="12.75">
      <c r="A2" s="66"/>
      <c r="B2" s="66"/>
      <c r="C2" s="66"/>
      <c r="D2" s="66"/>
      <c r="E2" s="66"/>
      <c r="F2" s="66"/>
      <c r="G2" s="66"/>
      <c r="H2" s="66"/>
    </row>
    <row r="3" spans="1:8" ht="12.75">
      <c r="A3" s="67" t="s">
        <v>47</v>
      </c>
      <c r="B3" s="67"/>
      <c r="C3" s="67"/>
      <c r="D3" s="67"/>
      <c r="E3" s="68" t="s">
        <v>162</v>
      </c>
      <c r="F3" s="68" t="s">
        <v>133</v>
      </c>
      <c r="G3" s="68" t="s">
        <v>156</v>
      </c>
      <c r="H3" s="68" t="s">
        <v>23</v>
      </c>
    </row>
    <row r="4" spans="1:8" ht="12.75">
      <c r="A4" s="30" t="s">
        <v>42</v>
      </c>
      <c r="B4" s="31" t="s">
        <v>35</v>
      </c>
      <c r="C4" s="31" t="s">
        <v>44</v>
      </c>
      <c r="D4" s="31" t="s">
        <v>191</v>
      </c>
      <c r="E4" s="68"/>
      <c r="F4" s="68"/>
      <c r="G4" s="68"/>
      <c r="H4" s="68"/>
    </row>
    <row r="5" spans="1:8" ht="12.75">
      <c r="A5" s="32" t="s">
        <v>209</v>
      </c>
      <c r="B5" s="32" t="s">
        <v>64</v>
      </c>
      <c r="C5" s="32" t="s">
        <v>141</v>
      </c>
      <c r="D5" s="33" t="s">
        <v>145</v>
      </c>
      <c r="E5" s="36">
        <v>360000</v>
      </c>
      <c r="F5" s="36">
        <v>360000</v>
      </c>
      <c r="G5" s="36">
        <v>360000</v>
      </c>
      <c r="H5" s="36">
        <v>0</v>
      </c>
    </row>
    <row r="6" spans="1:8" ht="12.75">
      <c r="A6" s="32"/>
      <c r="B6" s="33"/>
      <c r="C6" s="33"/>
      <c r="D6" s="33" t="s">
        <v>154</v>
      </c>
      <c r="E6" s="36">
        <v>60000</v>
      </c>
      <c r="F6" s="36">
        <v>60000</v>
      </c>
      <c r="G6" s="36">
        <v>60000</v>
      </c>
      <c r="H6" s="36">
        <v>0</v>
      </c>
    </row>
    <row r="7" spans="1:8" ht="12.75">
      <c r="A7" s="33"/>
      <c r="B7" s="33" t="s">
        <v>129</v>
      </c>
      <c r="C7" s="33" t="s">
        <v>114</v>
      </c>
      <c r="D7" s="33" t="s">
        <v>195</v>
      </c>
      <c r="E7" s="36">
        <v>25410000</v>
      </c>
      <c r="F7" s="36">
        <v>25410000</v>
      </c>
      <c r="G7" s="36">
        <v>25409680</v>
      </c>
      <c r="H7" s="36">
        <v>320</v>
      </c>
    </row>
    <row r="8" spans="1:8" ht="12.75">
      <c r="A8" s="32" t="s">
        <v>71</v>
      </c>
      <c r="B8" s="32" t="s">
        <v>239</v>
      </c>
      <c r="C8" s="32" t="s">
        <v>254</v>
      </c>
      <c r="D8" s="33" t="s">
        <v>160</v>
      </c>
      <c r="E8" s="36">
        <v>371000</v>
      </c>
      <c r="F8" s="36">
        <v>371000</v>
      </c>
      <c r="G8" s="36">
        <v>371000</v>
      </c>
      <c r="H8" s="36">
        <v>0</v>
      </c>
    </row>
    <row r="9" spans="1:8" ht="12.75">
      <c r="A9" s="32"/>
      <c r="B9" s="32"/>
      <c r="C9" s="32"/>
      <c r="D9" s="33" t="s">
        <v>72</v>
      </c>
      <c r="E9" s="36">
        <v>682000</v>
      </c>
      <c r="F9" s="36">
        <v>682000</v>
      </c>
      <c r="G9" s="36">
        <v>666800</v>
      </c>
      <c r="H9" s="36">
        <v>15200</v>
      </c>
    </row>
    <row r="10" spans="1:8" ht="12.75">
      <c r="A10" s="32"/>
      <c r="B10" s="32"/>
      <c r="C10" s="32"/>
      <c r="D10" s="33" t="s">
        <v>230</v>
      </c>
      <c r="E10" s="36">
        <v>41183000</v>
      </c>
      <c r="F10" s="36">
        <v>41183000</v>
      </c>
      <c r="G10" s="36">
        <v>40770740</v>
      </c>
      <c r="H10" s="36">
        <v>412260</v>
      </c>
    </row>
    <row r="11" spans="1:8" ht="12.75">
      <c r="A11" s="32"/>
      <c r="B11" s="32"/>
      <c r="C11" s="32"/>
      <c r="D11" s="33" t="s">
        <v>194</v>
      </c>
      <c r="E11" s="36">
        <v>343023000</v>
      </c>
      <c r="F11" s="36">
        <v>343023000</v>
      </c>
      <c r="G11" s="36">
        <v>343440780</v>
      </c>
      <c r="H11" s="36">
        <v>-417780</v>
      </c>
    </row>
    <row r="12" spans="1:8" ht="12.75">
      <c r="A12" s="32"/>
      <c r="B12" s="32"/>
      <c r="C12" s="32"/>
      <c r="D12" s="33" t="s">
        <v>15</v>
      </c>
      <c r="E12" s="36">
        <v>38401000</v>
      </c>
      <c r="F12" s="36">
        <v>38401000</v>
      </c>
      <c r="G12" s="36">
        <v>38399410</v>
      </c>
      <c r="H12" s="36">
        <v>1590</v>
      </c>
    </row>
    <row r="13" spans="1:8" ht="12.75">
      <c r="A13" s="32"/>
      <c r="B13" s="32"/>
      <c r="C13" s="32"/>
      <c r="D13" s="33" t="s">
        <v>152</v>
      </c>
      <c r="E13" s="36">
        <v>36729000</v>
      </c>
      <c r="F13" s="36">
        <v>36729000</v>
      </c>
      <c r="G13" s="36">
        <v>36728660</v>
      </c>
      <c r="H13" s="36">
        <v>340</v>
      </c>
    </row>
    <row r="14" spans="1:8" ht="12.75">
      <c r="A14" s="32"/>
      <c r="B14" s="32"/>
      <c r="C14" s="32"/>
      <c r="D14" s="33" t="s">
        <v>167</v>
      </c>
      <c r="E14" s="36">
        <v>23863000</v>
      </c>
      <c r="F14" s="36">
        <v>23863000</v>
      </c>
      <c r="G14" s="36">
        <v>23862410</v>
      </c>
      <c r="H14" s="36">
        <v>590</v>
      </c>
    </row>
    <row r="15" spans="1:8" ht="12.75">
      <c r="A15" s="32"/>
      <c r="B15" s="32"/>
      <c r="C15" s="32"/>
      <c r="D15" s="33" t="s">
        <v>135</v>
      </c>
      <c r="E15" s="36">
        <v>68650000</v>
      </c>
      <c r="F15" s="36">
        <v>68650000</v>
      </c>
      <c r="G15" s="36">
        <v>68646640</v>
      </c>
      <c r="H15" s="36">
        <v>3360</v>
      </c>
    </row>
    <row r="16" spans="1:8" ht="12.75">
      <c r="A16" s="32"/>
      <c r="B16" s="32"/>
      <c r="C16" s="32"/>
      <c r="D16" s="33" t="s">
        <v>73</v>
      </c>
      <c r="E16" s="36">
        <v>52907000</v>
      </c>
      <c r="F16" s="36">
        <v>52907000</v>
      </c>
      <c r="G16" s="36">
        <v>52906240</v>
      </c>
      <c r="H16" s="36">
        <v>760</v>
      </c>
    </row>
    <row r="17" spans="1:8" ht="12.75">
      <c r="A17" s="32"/>
      <c r="B17" s="33"/>
      <c r="C17" s="33"/>
      <c r="D17" s="33" t="s">
        <v>92</v>
      </c>
      <c r="E17" s="36">
        <v>4046000</v>
      </c>
      <c r="F17" s="36">
        <v>4046000</v>
      </c>
      <c r="G17" s="36">
        <v>4046020</v>
      </c>
      <c r="H17" s="36">
        <v>-20</v>
      </c>
    </row>
    <row r="18" spans="1:8" ht="12.75">
      <c r="A18" s="32"/>
      <c r="B18" s="32" t="s">
        <v>159</v>
      </c>
      <c r="C18" s="32" t="s">
        <v>20</v>
      </c>
      <c r="D18" s="33" t="s">
        <v>95</v>
      </c>
      <c r="E18" s="36">
        <v>9780000</v>
      </c>
      <c r="F18" s="36">
        <v>9780000</v>
      </c>
      <c r="G18" s="36">
        <v>9780000</v>
      </c>
      <c r="H18" s="36">
        <v>0</v>
      </c>
    </row>
    <row r="19" spans="1:8" ht="12.75">
      <c r="A19" s="32"/>
      <c r="B19" s="32"/>
      <c r="C19" s="32"/>
      <c r="D19" s="33" t="s">
        <v>181</v>
      </c>
      <c r="E19" s="36">
        <v>3055000</v>
      </c>
      <c r="F19" s="36">
        <v>3055000</v>
      </c>
      <c r="G19" s="36">
        <v>2853750</v>
      </c>
      <c r="H19" s="36">
        <v>201250</v>
      </c>
    </row>
    <row r="20" spans="1:8" ht="12.75">
      <c r="A20" s="32"/>
      <c r="B20" s="32"/>
      <c r="C20" s="33"/>
      <c r="D20" s="33" t="s">
        <v>248</v>
      </c>
      <c r="E20" s="36">
        <v>4478000</v>
      </c>
      <c r="F20" s="36">
        <v>4478000</v>
      </c>
      <c r="G20" s="36">
        <v>4388000</v>
      </c>
      <c r="H20" s="36">
        <v>90000</v>
      </c>
    </row>
    <row r="21" spans="1:8" ht="12.75">
      <c r="A21" s="32"/>
      <c r="B21" s="32"/>
      <c r="C21" s="32" t="s">
        <v>67</v>
      </c>
      <c r="D21" s="33" t="s">
        <v>197</v>
      </c>
      <c r="E21" s="36">
        <v>12000</v>
      </c>
      <c r="F21" s="36">
        <v>12000</v>
      </c>
      <c r="G21" s="36">
        <v>12000</v>
      </c>
      <c r="H21" s="36">
        <v>0</v>
      </c>
    </row>
    <row r="22" spans="1:8" ht="12.75">
      <c r="A22" s="32"/>
      <c r="B22" s="32"/>
      <c r="C22" s="32"/>
      <c r="D22" s="33" t="s">
        <v>144</v>
      </c>
      <c r="E22" s="36">
        <v>142000</v>
      </c>
      <c r="F22" s="36">
        <v>142000</v>
      </c>
      <c r="G22" s="36">
        <v>141400</v>
      </c>
      <c r="H22" s="36">
        <v>600</v>
      </c>
    </row>
    <row r="23" spans="1:8" ht="12.75">
      <c r="A23" s="32"/>
      <c r="B23" s="32"/>
      <c r="C23" s="32"/>
      <c r="D23" s="33" t="s">
        <v>232</v>
      </c>
      <c r="E23" s="36">
        <v>19454000</v>
      </c>
      <c r="F23" s="36">
        <v>19454000</v>
      </c>
      <c r="G23" s="36">
        <v>19083100</v>
      </c>
      <c r="H23" s="36">
        <v>370900</v>
      </c>
    </row>
    <row r="24" spans="1:8" ht="12.75">
      <c r="A24" s="32"/>
      <c r="B24" s="32"/>
      <c r="C24" s="32"/>
      <c r="D24" s="33" t="s">
        <v>63</v>
      </c>
      <c r="E24" s="36">
        <v>17926000</v>
      </c>
      <c r="F24" s="36">
        <v>17926000</v>
      </c>
      <c r="G24" s="36">
        <v>17924280</v>
      </c>
      <c r="H24" s="36">
        <v>1720</v>
      </c>
    </row>
    <row r="25" spans="1:8" ht="22.5">
      <c r="A25" s="32"/>
      <c r="B25" s="32"/>
      <c r="C25" s="32"/>
      <c r="D25" s="33" t="s">
        <v>6</v>
      </c>
      <c r="E25" s="36">
        <v>2138000</v>
      </c>
      <c r="F25" s="36">
        <v>2138000</v>
      </c>
      <c r="G25" s="36">
        <v>2138000</v>
      </c>
      <c r="H25" s="36">
        <v>0</v>
      </c>
    </row>
    <row r="26" spans="1:8" ht="12.75">
      <c r="A26" s="32"/>
      <c r="B26" s="32"/>
      <c r="C26" s="32"/>
      <c r="D26" s="33" t="s">
        <v>138</v>
      </c>
      <c r="E26" s="36">
        <v>2690000</v>
      </c>
      <c r="F26" s="36">
        <v>2690000</v>
      </c>
      <c r="G26" s="36">
        <v>2688400</v>
      </c>
      <c r="H26" s="36">
        <v>1600</v>
      </c>
    </row>
    <row r="27" spans="1:8" ht="12.75">
      <c r="A27" s="32"/>
      <c r="B27" s="32"/>
      <c r="C27" s="32"/>
      <c r="D27" s="33" t="s">
        <v>260</v>
      </c>
      <c r="E27" s="36">
        <v>7840000</v>
      </c>
      <c r="F27" s="36">
        <v>7840000</v>
      </c>
      <c r="G27" s="36">
        <v>7829550</v>
      </c>
      <c r="H27" s="36">
        <v>10450</v>
      </c>
    </row>
    <row r="28" spans="1:8" ht="12.75">
      <c r="A28" s="32"/>
      <c r="B28" s="33"/>
      <c r="C28" s="33"/>
      <c r="D28" s="33" t="s">
        <v>60</v>
      </c>
      <c r="E28" s="36">
        <v>2200000</v>
      </c>
      <c r="F28" s="36">
        <v>2200000</v>
      </c>
      <c r="G28" s="36">
        <v>2200000</v>
      </c>
      <c r="H28" s="36">
        <v>0</v>
      </c>
    </row>
    <row r="29" spans="1:8" ht="12.75">
      <c r="A29" s="32"/>
      <c r="B29" s="32" t="s">
        <v>206</v>
      </c>
      <c r="C29" s="32" t="s">
        <v>187</v>
      </c>
      <c r="D29" s="33" t="s">
        <v>174</v>
      </c>
      <c r="E29" s="36">
        <v>34850000</v>
      </c>
      <c r="F29" s="36">
        <v>34850000</v>
      </c>
      <c r="G29" s="36">
        <v>34850000</v>
      </c>
      <c r="H29" s="36">
        <v>0</v>
      </c>
    </row>
    <row r="30" spans="1:8" ht="12.75">
      <c r="A30" s="33"/>
      <c r="B30" s="33"/>
      <c r="C30" s="33"/>
      <c r="D30" s="33" t="s">
        <v>262</v>
      </c>
      <c r="E30" s="36">
        <v>4539000</v>
      </c>
      <c r="F30" s="36">
        <v>4539000</v>
      </c>
      <c r="G30" s="36">
        <v>4447500</v>
      </c>
      <c r="H30" s="36">
        <v>91500</v>
      </c>
    </row>
    <row r="31" spans="1:8" ht="12.75">
      <c r="A31" s="32" t="s">
        <v>113</v>
      </c>
      <c r="B31" s="32" t="s">
        <v>258</v>
      </c>
      <c r="C31" s="32" t="s">
        <v>146</v>
      </c>
      <c r="D31" s="33" t="s">
        <v>164</v>
      </c>
      <c r="E31" s="36">
        <v>7519000</v>
      </c>
      <c r="F31" s="36">
        <v>7519000</v>
      </c>
      <c r="G31" s="36">
        <v>7509970</v>
      </c>
      <c r="H31" s="36">
        <v>9030</v>
      </c>
    </row>
    <row r="32" spans="1:8" ht="12.75">
      <c r="A32" s="32"/>
      <c r="B32" s="32"/>
      <c r="C32" s="32"/>
      <c r="D32" s="33" t="s">
        <v>190</v>
      </c>
      <c r="E32" s="36">
        <v>1626000</v>
      </c>
      <c r="F32" s="36">
        <v>1626000</v>
      </c>
      <c r="G32" s="36">
        <v>1615770</v>
      </c>
      <c r="H32" s="36">
        <v>10230</v>
      </c>
    </row>
    <row r="33" spans="1:8" ht="12.75">
      <c r="A33" s="32"/>
      <c r="B33" s="32"/>
      <c r="C33" s="32"/>
      <c r="D33" s="33" t="s">
        <v>87</v>
      </c>
      <c r="E33" s="36">
        <v>8001000</v>
      </c>
      <c r="F33" s="36">
        <v>8001000</v>
      </c>
      <c r="G33" s="36">
        <v>8000000</v>
      </c>
      <c r="H33" s="36">
        <v>1000</v>
      </c>
    </row>
    <row r="34" spans="1:8" ht="12.75">
      <c r="A34" s="32"/>
      <c r="B34" s="32"/>
      <c r="C34" s="33"/>
      <c r="D34" s="33" t="s">
        <v>65</v>
      </c>
      <c r="E34" s="36">
        <v>5939000</v>
      </c>
      <c r="F34" s="36">
        <v>5939000</v>
      </c>
      <c r="G34" s="36">
        <v>5938660</v>
      </c>
      <c r="H34" s="36">
        <v>340</v>
      </c>
    </row>
    <row r="35" spans="1:8" ht="12.75">
      <c r="A35" s="32"/>
      <c r="B35" s="32"/>
      <c r="C35" s="32" t="s">
        <v>182</v>
      </c>
      <c r="D35" s="33" t="s">
        <v>155</v>
      </c>
      <c r="E35" s="36">
        <v>21730000</v>
      </c>
      <c r="F35" s="36">
        <v>21730000</v>
      </c>
      <c r="G35" s="36">
        <v>21730000</v>
      </c>
      <c r="H35" s="36">
        <v>0</v>
      </c>
    </row>
    <row r="36" spans="1:8" ht="12.75">
      <c r="A36" s="32"/>
      <c r="B36" s="32"/>
      <c r="C36" s="32"/>
      <c r="D36" s="33" t="s">
        <v>12</v>
      </c>
      <c r="E36" s="36">
        <v>20726000</v>
      </c>
      <c r="F36" s="36">
        <v>20726000</v>
      </c>
      <c r="G36" s="36">
        <v>20635070</v>
      </c>
      <c r="H36" s="36">
        <v>90930</v>
      </c>
    </row>
    <row r="37" spans="1:8" ht="12.75">
      <c r="A37" s="32"/>
      <c r="B37" s="32"/>
      <c r="C37" s="32"/>
      <c r="D37" s="33" t="s">
        <v>96</v>
      </c>
      <c r="E37" s="36">
        <v>27390000</v>
      </c>
      <c r="F37" s="36">
        <v>27390000</v>
      </c>
      <c r="G37" s="36">
        <v>27390000</v>
      </c>
      <c r="H37" s="36">
        <v>0</v>
      </c>
    </row>
    <row r="38" spans="1:8" ht="12.75">
      <c r="A38" s="32"/>
      <c r="B38" s="32"/>
      <c r="C38" s="32"/>
      <c r="D38" s="33" t="s">
        <v>11</v>
      </c>
      <c r="E38" s="36">
        <v>735000</v>
      </c>
      <c r="F38" s="36">
        <v>735000</v>
      </c>
      <c r="G38" s="36">
        <v>735000</v>
      </c>
      <c r="H38" s="36">
        <v>0</v>
      </c>
    </row>
    <row r="39" spans="1:8" ht="12.75">
      <c r="A39" s="32"/>
      <c r="B39" s="32"/>
      <c r="C39" s="32"/>
      <c r="D39" s="33" t="s">
        <v>86</v>
      </c>
      <c r="E39" s="36">
        <v>1500000</v>
      </c>
      <c r="F39" s="36">
        <v>1500000</v>
      </c>
      <c r="G39" s="36">
        <v>1499800</v>
      </c>
      <c r="H39" s="36">
        <v>200</v>
      </c>
    </row>
    <row r="40" spans="1:8" ht="12.75">
      <c r="A40" s="32"/>
      <c r="B40" s="32"/>
      <c r="C40" s="32"/>
      <c r="D40" s="33" t="s">
        <v>233</v>
      </c>
      <c r="E40" s="36">
        <v>19050000</v>
      </c>
      <c r="F40" s="36">
        <v>19050000</v>
      </c>
      <c r="G40" s="36">
        <v>19050000</v>
      </c>
      <c r="H40" s="36">
        <v>0</v>
      </c>
    </row>
    <row r="41" spans="1:8" ht="12.75">
      <c r="A41" s="32"/>
      <c r="B41" s="32"/>
      <c r="C41" s="32"/>
      <c r="D41" s="33" t="s">
        <v>16</v>
      </c>
      <c r="E41" s="36">
        <v>9000000</v>
      </c>
      <c r="F41" s="36">
        <v>9000000</v>
      </c>
      <c r="G41" s="36">
        <v>9000000</v>
      </c>
      <c r="H41" s="36">
        <v>0</v>
      </c>
    </row>
    <row r="42" spans="1:8" ht="12.75">
      <c r="A42" s="32"/>
      <c r="B42" s="32"/>
      <c r="C42" s="33"/>
      <c r="D42" s="33" t="s">
        <v>21</v>
      </c>
      <c r="E42" s="36">
        <v>30240000</v>
      </c>
      <c r="F42" s="36">
        <v>30240000</v>
      </c>
      <c r="G42" s="36">
        <v>30240000</v>
      </c>
      <c r="H42" s="36">
        <v>0</v>
      </c>
    </row>
    <row r="43" spans="1:8" ht="12.75">
      <c r="A43" s="32"/>
      <c r="B43" s="32"/>
      <c r="C43" s="33" t="s">
        <v>148</v>
      </c>
      <c r="D43" s="33" t="s">
        <v>140</v>
      </c>
      <c r="E43" s="36">
        <v>88000</v>
      </c>
      <c r="F43" s="36">
        <v>88000</v>
      </c>
      <c r="G43" s="36">
        <v>88000</v>
      </c>
      <c r="H43" s="36">
        <v>0</v>
      </c>
    </row>
    <row r="44" spans="1:8" ht="12.75">
      <c r="A44" s="32"/>
      <c r="B44" s="32"/>
      <c r="C44" s="32" t="s">
        <v>93</v>
      </c>
      <c r="D44" s="33" t="s">
        <v>149</v>
      </c>
      <c r="E44" s="36">
        <v>36510000</v>
      </c>
      <c r="F44" s="36">
        <v>36510000</v>
      </c>
      <c r="G44" s="36">
        <v>36510000</v>
      </c>
      <c r="H44" s="36">
        <v>0</v>
      </c>
    </row>
    <row r="45" spans="1:8" ht="12.75">
      <c r="A45" s="32"/>
      <c r="B45" s="32"/>
      <c r="C45" s="32"/>
      <c r="D45" s="33" t="s">
        <v>139</v>
      </c>
      <c r="E45" s="36">
        <v>26724000</v>
      </c>
      <c r="F45" s="36">
        <v>26724000</v>
      </c>
      <c r="G45" s="36">
        <v>26597690</v>
      </c>
      <c r="H45" s="36">
        <v>126310</v>
      </c>
    </row>
    <row r="46" spans="1:8" ht="12.75">
      <c r="A46" s="32"/>
      <c r="B46" s="32"/>
      <c r="C46" s="33"/>
      <c r="D46" s="33" t="s">
        <v>233</v>
      </c>
      <c r="E46" s="36">
        <v>900000</v>
      </c>
      <c r="F46" s="36">
        <v>900000</v>
      </c>
      <c r="G46" s="36">
        <v>900000</v>
      </c>
      <c r="H46" s="36">
        <v>0</v>
      </c>
    </row>
    <row r="47" spans="1:8" ht="12.75">
      <c r="A47" s="32"/>
      <c r="B47" s="32"/>
      <c r="C47" s="32" t="s">
        <v>147</v>
      </c>
      <c r="D47" s="33" t="s">
        <v>85</v>
      </c>
      <c r="E47" s="36">
        <v>420000</v>
      </c>
      <c r="F47" s="36">
        <v>420000</v>
      </c>
      <c r="G47" s="36">
        <v>420000</v>
      </c>
      <c r="H47" s="36">
        <v>0</v>
      </c>
    </row>
    <row r="48" spans="1:8" ht="12.75">
      <c r="A48" s="32"/>
      <c r="B48" s="32"/>
      <c r="C48" s="32"/>
      <c r="D48" s="33" t="s">
        <v>84</v>
      </c>
      <c r="E48" s="36">
        <v>1200000</v>
      </c>
      <c r="F48" s="36">
        <v>1200000</v>
      </c>
      <c r="G48" s="36">
        <v>1200000</v>
      </c>
      <c r="H48" s="36">
        <v>0</v>
      </c>
    </row>
    <row r="49" spans="1:8" ht="12.75">
      <c r="A49" s="32"/>
      <c r="B49" s="32"/>
      <c r="C49" s="32"/>
      <c r="D49" s="33" t="s">
        <v>175</v>
      </c>
      <c r="E49" s="36">
        <v>1000000</v>
      </c>
      <c r="F49" s="36">
        <v>1000000</v>
      </c>
      <c r="G49" s="36">
        <v>1000000</v>
      </c>
      <c r="H49" s="36">
        <v>0</v>
      </c>
    </row>
    <row r="50" spans="1:8" ht="12.75">
      <c r="A50" s="32"/>
      <c r="B50" s="32"/>
      <c r="C50" s="33"/>
      <c r="D50" s="33" t="s">
        <v>94</v>
      </c>
      <c r="E50" s="36">
        <v>2830000</v>
      </c>
      <c r="F50" s="36">
        <v>2830000</v>
      </c>
      <c r="G50" s="36">
        <v>2828970</v>
      </c>
      <c r="H50" s="36">
        <v>1030</v>
      </c>
    </row>
    <row r="51" spans="1:8" ht="12.75">
      <c r="A51" s="32"/>
      <c r="B51" s="32"/>
      <c r="C51" s="32" t="s">
        <v>122</v>
      </c>
      <c r="D51" s="33" t="s">
        <v>61</v>
      </c>
      <c r="E51" s="36">
        <v>9164000</v>
      </c>
      <c r="F51" s="36">
        <v>9164000</v>
      </c>
      <c r="G51" s="36">
        <v>9163200</v>
      </c>
      <c r="H51" s="36">
        <v>800</v>
      </c>
    </row>
    <row r="52" spans="1:8" ht="12.75">
      <c r="A52" s="32"/>
      <c r="B52" s="32"/>
      <c r="C52" s="32"/>
      <c r="D52" s="33" t="s">
        <v>142</v>
      </c>
      <c r="E52" s="36">
        <v>500000</v>
      </c>
      <c r="F52" s="36">
        <v>500000</v>
      </c>
      <c r="G52" s="36">
        <v>500000</v>
      </c>
      <c r="H52" s="36">
        <v>0</v>
      </c>
    </row>
    <row r="53" spans="1:8" ht="12.75">
      <c r="A53" s="32"/>
      <c r="B53" s="32"/>
      <c r="C53" s="32"/>
      <c r="D53" s="33" t="s">
        <v>89</v>
      </c>
      <c r="E53" s="36">
        <v>4379000</v>
      </c>
      <c r="F53" s="36">
        <v>4379000</v>
      </c>
      <c r="G53" s="36">
        <v>4376540</v>
      </c>
      <c r="H53" s="36">
        <v>2460</v>
      </c>
    </row>
    <row r="54" spans="1:8" ht="12.75">
      <c r="A54" s="32"/>
      <c r="B54" s="32"/>
      <c r="C54" s="32"/>
      <c r="D54" s="33" t="s">
        <v>74</v>
      </c>
      <c r="E54" s="36">
        <v>2800000</v>
      </c>
      <c r="F54" s="36">
        <v>2800000</v>
      </c>
      <c r="G54" s="36">
        <v>2233330</v>
      </c>
      <c r="H54" s="36">
        <v>566670</v>
      </c>
    </row>
    <row r="55" spans="1:8" ht="12.75">
      <c r="A55" s="32"/>
      <c r="B55" s="32"/>
      <c r="C55" s="32"/>
      <c r="D55" s="33" t="s">
        <v>91</v>
      </c>
      <c r="E55" s="36">
        <v>405000</v>
      </c>
      <c r="F55" s="36">
        <v>405000</v>
      </c>
      <c r="G55" s="36">
        <v>404230</v>
      </c>
      <c r="H55" s="36">
        <v>770</v>
      </c>
    </row>
    <row r="56" spans="1:8" ht="12.75">
      <c r="A56" s="32"/>
      <c r="B56" s="33"/>
      <c r="C56" s="33"/>
      <c r="D56" s="33" t="s">
        <v>233</v>
      </c>
      <c r="E56" s="36">
        <v>765000</v>
      </c>
      <c r="F56" s="36">
        <v>765000</v>
      </c>
      <c r="G56" s="36">
        <v>754670</v>
      </c>
      <c r="H56" s="36">
        <v>10330</v>
      </c>
    </row>
    <row r="57" spans="1:8" ht="12.75">
      <c r="A57" s="32"/>
      <c r="B57" s="32" t="s">
        <v>130</v>
      </c>
      <c r="C57" s="32" t="s">
        <v>176</v>
      </c>
      <c r="D57" s="33" t="s">
        <v>165</v>
      </c>
      <c r="E57" s="36">
        <v>19715000</v>
      </c>
      <c r="F57" s="36">
        <v>19715000</v>
      </c>
      <c r="G57" s="36">
        <v>19714910</v>
      </c>
      <c r="H57" s="36">
        <v>90</v>
      </c>
    </row>
    <row r="58" spans="1:8" ht="12.75">
      <c r="A58" s="32"/>
      <c r="B58" s="32"/>
      <c r="C58" s="33"/>
      <c r="D58" s="33" t="s">
        <v>176</v>
      </c>
      <c r="E58" s="36">
        <v>3881000</v>
      </c>
      <c r="F58" s="36">
        <v>3881000</v>
      </c>
      <c r="G58" s="36">
        <v>3880720</v>
      </c>
      <c r="H58" s="36">
        <v>280</v>
      </c>
    </row>
    <row r="59" spans="1:8" ht="12.75">
      <c r="A59" s="32"/>
      <c r="B59" s="32"/>
      <c r="C59" s="33" t="s">
        <v>199</v>
      </c>
      <c r="D59" s="33" t="s">
        <v>184</v>
      </c>
      <c r="E59" s="36">
        <v>2593000</v>
      </c>
      <c r="F59" s="36">
        <v>2593000</v>
      </c>
      <c r="G59" s="36">
        <v>2592450</v>
      </c>
      <c r="H59" s="36">
        <v>550</v>
      </c>
    </row>
    <row r="60" spans="1:8" ht="12.75">
      <c r="A60" s="32"/>
      <c r="B60" s="32"/>
      <c r="C60" s="32" t="s">
        <v>183</v>
      </c>
      <c r="D60" s="33" t="s">
        <v>203</v>
      </c>
      <c r="E60" s="36">
        <v>3880000</v>
      </c>
      <c r="F60" s="36">
        <v>3880000</v>
      </c>
      <c r="G60" s="36">
        <v>3834420</v>
      </c>
      <c r="H60" s="36">
        <v>45580</v>
      </c>
    </row>
    <row r="61" spans="1:8" ht="12.75">
      <c r="A61" s="32"/>
      <c r="B61" s="32"/>
      <c r="C61" s="32"/>
      <c r="D61" s="33" t="s">
        <v>172</v>
      </c>
      <c r="E61" s="36">
        <v>4400000</v>
      </c>
      <c r="F61" s="36">
        <v>4400000</v>
      </c>
      <c r="G61" s="36">
        <v>4345950</v>
      </c>
      <c r="H61" s="36">
        <v>54050</v>
      </c>
    </row>
    <row r="62" spans="1:8" ht="12.75">
      <c r="A62" s="33"/>
      <c r="B62" s="33"/>
      <c r="C62" s="33"/>
      <c r="D62" s="33" t="s">
        <v>132</v>
      </c>
      <c r="E62" s="36">
        <v>3406000</v>
      </c>
      <c r="F62" s="36">
        <v>3406000</v>
      </c>
      <c r="G62" s="36">
        <v>3360860</v>
      </c>
      <c r="H62" s="36">
        <v>45140</v>
      </c>
    </row>
    <row r="63" spans="1:8" ht="12.75">
      <c r="A63" s="32" t="s">
        <v>116</v>
      </c>
      <c r="B63" s="32" t="s">
        <v>136</v>
      </c>
      <c r="C63" s="32" t="s">
        <v>242</v>
      </c>
      <c r="D63" s="33" t="s">
        <v>27</v>
      </c>
      <c r="E63" s="36">
        <v>17424000</v>
      </c>
      <c r="F63" s="36">
        <v>17424000</v>
      </c>
      <c r="G63" s="36">
        <v>17423590</v>
      </c>
      <c r="H63" s="36">
        <v>410</v>
      </c>
    </row>
    <row r="64" spans="1:8" ht="12.75">
      <c r="A64" s="32"/>
      <c r="B64" s="32"/>
      <c r="C64" s="32"/>
      <c r="D64" s="33" t="s">
        <v>88</v>
      </c>
      <c r="E64" s="36">
        <v>14115000</v>
      </c>
      <c r="F64" s="36">
        <v>14115000</v>
      </c>
      <c r="G64" s="36">
        <v>14115000</v>
      </c>
      <c r="H64" s="36">
        <v>0</v>
      </c>
    </row>
    <row r="65" spans="1:8" ht="12.75">
      <c r="A65" s="32"/>
      <c r="B65" s="32"/>
      <c r="C65" s="33"/>
      <c r="D65" s="33" t="s">
        <v>57</v>
      </c>
      <c r="E65" s="36">
        <v>42882000</v>
      </c>
      <c r="F65" s="36">
        <v>42882000</v>
      </c>
      <c r="G65" s="36">
        <v>42881040</v>
      </c>
      <c r="H65" s="36">
        <v>960</v>
      </c>
    </row>
    <row r="66" spans="1:8" ht="12.75">
      <c r="A66" s="32"/>
      <c r="B66" s="32"/>
      <c r="C66" s="32" t="s">
        <v>255</v>
      </c>
      <c r="D66" s="33" t="s">
        <v>90</v>
      </c>
      <c r="E66" s="36">
        <v>10529000</v>
      </c>
      <c r="F66" s="36">
        <v>10529000</v>
      </c>
      <c r="G66" s="36">
        <v>10528180</v>
      </c>
      <c r="H66" s="36">
        <v>820</v>
      </c>
    </row>
    <row r="67" spans="1:8" ht="12.75">
      <c r="A67" s="32"/>
      <c r="B67" s="32"/>
      <c r="C67" s="33"/>
      <c r="D67" s="33" t="s">
        <v>255</v>
      </c>
      <c r="E67" s="36">
        <v>1878000</v>
      </c>
      <c r="F67" s="36">
        <v>1878000</v>
      </c>
      <c r="G67" s="36">
        <v>1837200</v>
      </c>
      <c r="H67" s="36">
        <v>40800</v>
      </c>
    </row>
    <row r="68" spans="1:8" ht="12.75">
      <c r="A68" s="32"/>
      <c r="B68" s="32"/>
      <c r="C68" s="32" t="s">
        <v>102</v>
      </c>
      <c r="D68" s="33" t="s">
        <v>82</v>
      </c>
      <c r="E68" s="36">
        <v>7560000</v>
      </c>
      <c r="F68" s="36">
        <v>7560000</v>
      </c>
      <c r="G68" s="36">
        <v>7528000</v>
      </c>
      <c r="H68" s="36">
        <v>32000</v>
      </c>
    </row>
    <row r="69" spans="1:8" ht="12.75">
      <c r="A69" s="32"/>
      <c r="B69" s="32"/>
      <c r="C69" s="32"/>
      <c r="D69" s="33" t="s">
        <v>106</v>
      </c>
      <c r="E69" s="36">
        <v>11280000</v>
      </c>
      <c r="F69" s="36">
        <v>11280000</v>
      </c>
      <c r="G69" s="36">
        <v>11188340</v>
      </c>
      <c r="H69" s="36">
        <v>91660</v>
      </c>
    </row>
    <row r="70" spans="1:8" ht="12.75">
      <c r="A70" s="32"/>
      <c r="B70" s="32"/>
      <c r="C70" s="32"/>
      <c r="D70" s="33" t="s">
        <v>101</v>
      </c>
      <c r="E70" s="36">
        <v>5616000</v>
      </c>
      <c r="F70" s="36">
        <v>5616000</v>
      </c>
      <c r="G70" s="36">
        <v>5616000</v>
      </c>
      <c r="H70" s="36">
        <v>0</v>
      </c>
    </row>
    <row r="71" spans="1:8" ht="12.75">
      <c r="A71" s="32"/>
      <c r="B71" s="32"/>
      <c r="C71" s="32"/>
      <c r="D71" s="33" t="s">
        <v>62</v>
      </c>
      <c r="E71" s="36">
        <v>29600000</v>
      </c>
      <c r="F71" s="36">
        <v>29600000</v>
      </c>
      <c r="G71" s="36">
        <v>29600000</v>
      </c>
      <c r="H71" s="36">
        <v>0</v>
      </c>
    </row>
    <row r="72" spans="1:8" ht="12.75">
      <c r="A72" s="32"/>
      <c r="B72" s="33"/>
      <c r="C72" s="33"/>
      <c r="D72" s="33" t="s">
        <v>105</v>
      </c>
      <c r="E72" s="36">
        <v>6140000</v>
      </c>
      <c r="F72" s="36">
        <v>6140000</v>
      </c>
      <c r="G72" s="36">
        <v>6147970</v>
      </c>
      <c r="H72" s="36">
        <v>-7970</v>
      </c>
    </row>
    <row r="73" spans="1:8" ht="12.75">
      <c r="A73" s="32"/>
      <c r="B73" s="32" t="s">
        <v>205</v>
      </c>
      <c r="C73" s="32" t="s">
        <v>226</v>
      </c>
      <c r="D73" s="33" t="s">
        <v>143</v>
      </c>
      <c r="E73" s="36">
        <v>3198000</v>
      </c>
      <c r="F73" s="36">
        <v>3198000</v>
      </c>
      <c r="G73" s="36">
        <v>3072970</v>
      </c>
      <c r="H73" s="36">
        <v>125030</v>
      </c>
    </row>
    <row r="74" spans="1:8" ht="12.75">
      <c r="A74" s="32"/>
      <c r="B74" s="33"/>
      <c r="C74" s="33"/>
      <c r="D74" s="33" t="s">
        <v>192</v>
      </c>
      <c r="E74" s="36">
        <v>10975000</v>
      </c>
      <c r="F74" s="36">
        <v>10975000</v>
      </c>
      <c r="G74" s="36">
        <v>10975000</v>
      </c>
      <c r="H74" s="36">
        <v>0</v>
      </c>
    </row>
    <row r="75" spans="1:8" ht="12.75">
      <c r="A75" s="32"/>
      <c r="B75" s="33" t="s">
        <v>131</v>
      </c>
      <c r="C75" s="33" t="s">
        <v>238</v>
      </c>
      <c r="D75" s="33" t="s">
        <v>83</v>
      </c>
      <c r="E75" s="36">
        <v>7390000</v>
      </c>
      <c r="F75" s="36">
        <v>7390000</v>
      </c>
      <c r="G75" s="36">
        <v>7390000</v>
      </c>
      <c r="H75" s="36">
        <v>0</v>
      </c>
    </row>
    <row r="76" spans="1:8" ht="12.75">
      <c r="A76" s="32"/>
      <c r="B76" s="32" t="s">
        <v>211</v>
      </c>
      <c r="C76" s="32" t="s">
        <v>157</v>
      </c>
      <c r="D76" s="33" t="s">
        <v>169</v>
      </c>
      <c r="E76" s="36">
        <v>1746000</v>
      </c>
      <c r="F76" s="36">
        <v>1746000</v>
      </c>
      <c r="G76" s="36">
        <v>1737050</v>
      </c>
      <c r="H76" s="36">
        <v>8950</v>
      </c>
    </row>
    <row r="77" spans="1:8" ht="12.75">
      <c r="A77" s="33"/>
      <c r="B77" s="33"/>
      <c r="C77" s="33"/>
      <c r="D77" s="33" t="s">
        <v>166</v>
      </c>
      <c r="E77" s="36">
        <v>11670000</v>
      </c>
      <c r="F77" s="36">
        <v>11670000</v>
      </c>
      <c r="G77" s="36">
        <v>11669670</v>
      </c>
      <c r="H77" s="36">
        <v>330</v>
      </c>
    </row>
    <row r="78" spans="1:8" ht="12.75">
      <c r="A78" s="32" t="s">
        <v>196</v>
      </c>
      <c r="B78" s="32" t="s">
        <v>263</v>
      </c>
      <c r="C78" s="32" t="s">
        <v>234</v>
      </c>
      <c r="D78" s="33" t="s">
        <v>234</v>
      </c>
      <c r="E78" s="36">
        <v>1480000</v>
      </c>
      <c r="F78" s="36">
        <v>1480000</v>
      </c>
      <c r="G78" s="36">
        <v>1480000</v>
      </c>
      <c r="H78" s="36">
        <v>0</v>
      </c>
    </row>
    <row r="79" spans="1:8" ht="12.75">
      <c r="A79" s="32"/>
      <c r="B79" s="32"/>
      <c r="C79" s="32"/>
      <c r="D79" s="33" t="s">
        <v>98</v>
      </c>
      <c r="E79" s="36">
        <v>3300000</v>
      </c>
      <c r="F79" s="36">
        <v>3300000</v>
      </c>
      <c r="G79" s="36">
        <v>3299700</v>
      </c>
      <c r="H79" s="36">
        <v>300</v>
      </c>
    </row>
    <row r="80" spans="1:8" ht="12.75">
      <c r="A80" s="32"/>
      <c r="B80" s="33"/>
      <c r="C80" s="33"/>
      <c r="D80" s="33" t="s">
        <v>68</v>
      </c>
      <c r="E80" s="36">
        <v>6209000</v>
      </c>
      <c r="F80" s="36">
        <v>6209000</v>
      </c>
      <c r="G80" s="36">
        <v>6208660</v>
      </c>
      <c r="H80" s="36">
        <v>340</v>
      </c>
    </row>
    <row r="81" spans="1:8" ht="12.75">
      <c r="A81" s="32"/>
      <c r="B81" s="32" t="s">
        <v>109</v>
      </c>
      <c r="C81" s="33" t="s">
        <v>229</v>
      </c>
      <c r="D81" s="33" t="s">
        <v>151</v>
      </c>
      <c r="E81" s="36">
        <v>2435000</v>
      </c>
      <c r="F81" s="36">
        <v>2435000</v>
      </c>
      <c r="G81" s="36">
        <v>2435000</v>
      </c>
      <c r="H81" s="36">
        <v>0</v>
      </c>
    </row>
    <row r="82" spans="1:8" ht="12.75">
      <c r="A82" s="32"/>
      <c r="B82" s="32"/>
      <c r="C82" s="32" t="s">
        <v>246</v>
      </c>
      <c r="D82" s="33" t="s">
        <v>104</v>
      </c>
      <c r="E82" s="36">
        <v>25568000</v>
      </c>
      <c r="F82" s="36">
        <v>25568000</v>
      </c>
      <c r="G82" s="36">
        <v>25519940</v>
      </c>
      <c r="H82" s="36">
        <v>48060</v>
      </c>
    </row>
    <row r="83" spans="1:8" ht="12.75">
      <c r="A83" s="32"/>
      <c r="B83" s="33"/>
      <c r="C83" s="33"/>
      <c r="D83" s="33" t="s">
        <v>202</v>
      </c>
      <c r="E83" s="36">
        <v>14256000</v>
      </c>
      <c r="F83" s="36">
        <v>14256000</v>
      </c>
      <c r="G83" s="36">
        <v>12871620</v>
      </c>
      <c r="H83" s="36">
        <v>1384380</v>
      </c>
    </row>
    <row r="84" spans="1:8" ht="12.75">
      <c r="A84" s="32"/>
      <c r="B84" s="32" t="s">
        <v>256</v>
      </c>
      <c r="C84" s="32" t="s">
        <v>222</v>
      </c>
      <c r="D84" s="33" t="s">
        <v>52</v>
      </c>
      <c r="E84" s="36">
        <v>30404000</v>
      </c>
      <c r="F84" s="36">
        <v>30404000</v>
      </c>
      <c r="G84" s="36">
        <v>30404000</v>
      </c>
      <c r="H84" s="36">
        <v>0</v>
      </c>
    </row>
    <row r="85" spans="1:8" ht="12.75">
      <c r="A85" s="32"/>
      <c r="B85" s="32"/>
      <c r="C85" s="32"/>
      <c r="D85" s="33" t="s">
        <v>173</v>
      </c>
      <c r="E85" s="36">
        <v>30838000</v>
      </c>
      <c r="F85" s="36">
        <v>30838000</v>
      </c>
      <c r="G85" s="36">
        <v>30837020</v>
      </c>
      <c r="H85" s="36">
        <v>980</v>
      </c>
    </row>
    <row r="86" spans="1:8" ht="12.75">
      <c r="A86" s="32"/>
      <c r="B86" s="33"/>
      <c r="C86" s="33"/>
      <c r="D86" s="33" t="s">
        <v>103</v>
      </c>
      <c r="E86" s="36">
        <v>9000000</v>
      </c>
      <c r="F86" s="36">
        <v>9000000</v>
      </c>
      <c r="G86" s="36">
        <v>8599580</v>
      </c>
      <c r="H86" s="36">
        <v>400420</v>
      </c>
    </row>
    <row r="87" spans="1:8" ht="12.75">
      <c r="A87" s="32"/>
      <c r="B87" s="32" t="s">
        <v>189</v>
      </c>
      <c r="C87" s="33" t="s">
        <v>265</v>
      </c>
      <c r="D87" s="33" t="s">
        <v>125</v>
      </c>
      <c r="E87" s="36">
        <v>1300000</v>
      </c>
      <c r="F87" s="36">
        <v>1300000</v>
      </c>
      <c r="G87" s="36">
        <v>1300000</v>
      </c>
      <c r="H87" s="36">
        <v>0</v>
      </c>
    </row>
    <row r="88" spans="1:8" ht="22.5">
      <c r="A88" s="32"/>
      <c r="B88" s="32"/>
      <c r="C88" s="32" t="s">
        <v>111</v>
      </c>
      <c r="D88" s="33" t="s">
        <v>7</v>
      </c>
      <c r="E88" s="36">
        <v>809000</v>
      </c>
      <c r="F88" s="36">
        <v>809000</v>
      </c>
      <c r="G88" s="36">
        <v>808000</v>
      </c>
      <c r="H88" s="36">
        <v>1000</v>
      </c>
    </row>
    <row r="89" spans="1:8" ht="12.75">
      <c r="A89" s="32"/>
      <c r="B89" s="32"/>
      <c r="C89" s="33"/>
      <c r="D89" s="33" t="s">
        <v>100</v>
      </c>
      <c r="E89" s="36">
        <v>6145000</v>
      </c>
      <c r="F89" s="36">
        <v>6145000</v>
      </c>
      <c r="G89" s="36">
        <v>6145000</v>
      </c>
      <c r="H89" s="36">
        <v>0</v>
      </c>
    </row>
    <row r="90" spans="1:8" ht="12.75">
      <c r="A90" s="33"/>
      <c r="B90" s="33"/>
      <c r="C90" s="33" t="s">
        <v>186</v>
      </c>
      <c r="D90" s="33" t="s">
        <v>207</v>
      </c>
      <c r="E90" s="36">
        <v>484000</v>
      </c>
      <c r="F90" s="36">
        <v>484000</v>
      </c>
      <c r="G90" s="36">
        <v>484000</v>
      </c>
      <c r="H90" s="36">
        <v>0</v>
      </c>
    </row>
    <row r="91" spans="1:8" ht="12.75">
      <c r="A91" s="32" t="s">
        <v>241</v>
      </c>
      <c r="B91" s="32" t="s">
        <v>127</v>
      </c>
      <c r="C91" s="32" t="s">
        <v>54</v>
      </c>
      <c r="D91" s="33" t="s">
        <v>137</v>
      </c>
      <c r="E91" s="36">
        <v>51449000</v>
      </c>
      <c r="F91" s="36">
        <v>51449000</v>
      </c>
      <c r="G91" s="36">
        <v>50460720</v>
      </c>
      <c r="H91" s="36">
        <v>988280</v>
      </c>
    </row>
    <row r="92" spans="1:8" ht="12.75">
      <c r="A92" s="32"/>
      <c r="B92" s="32"/>
      <c r="C92" s="32"/>
      <c r="D92" s="33" t="s">
        <v>201</v>
      </c>
      <c r="E92" s="36">
        <v>3876000</v>
      </c>
      <c r="F92" s="36">
        <v>3876000</v>
      </c>
      <c r="G92" s="36">
        <v>3825500</v>
      </c>
      <c r="H92" s="36">
        <v>50500</v>
      </c>
    </row>
    <row r="93" spans="1:8" ht="12.75">
      <c r="A93" s="32"/>
      <c r="B93" s="32"/>
      <c r="C93" s="32"/>
      <c r="D93" s="33" t="s">
        <v>163</v>
      </c>
      <c r="E93" s="36">
        <v>25616000</v>
      </c>
      <c r="F93" s="36">
        <v>25616000</v>
      </c>
      <c r="G93" s="36">
        <v>25616000</v>
      </c>
      <c r="H93" s="36">
        <v>0</v>
      </c>
    </row>
    <row r="94" spans="1:8" ht="12.75">
      <c r="A94" s="32"/>
      <c r="B94" s="32"/>
      <c r="C94" s="32"/>
      <c r="D94" s="33" t="s">
        <v>168</v>
      </c>
      <c r="E94" s="36">
        <v>1700000</v>
      </c>
      <c r="F94" s="36">
        <v>1700000</v>
      </c>
      <c r="G94" s="36">
        <v>1683480</v>
      </c>
      <c r="H94" s="36">
        <v>16520</v>
      </c>
    </row>
    <row r="95" spans="1:8" ht="12.75">
      <c r="A95" s="32"/>
      <c r="B95" s="32"/>
      <c r="C95" s="32"/>
      <c r="D95" s="33" t="s">
        <v>177</v>
      </c>
      <c r="E95" s="36">
        <v>34038000</v>
      </c>
      <c r="F95" s="36">
        <v>34038000</v>
      </c>
      <c r="G95" s="36">
        <v>32624340</v>
      </c>
      <c r="H95" s="36">
        <v>1413660</v>
      </c>
    </row>
    <row r="96" spans="1:8" ht="22.5">
      <c r="A96" s="32"/>
      <c r="B96" s="33"/>
      <c r="C96" s="33"/>
      <c r="D96" s="33" t="s">
        <v>8</v>
      </c>
      <c r="E96" s="36">
        <v>22290000</v>
      </c>
      <c r="F96" s="36">
        <v>22290000</v>
      </c>
      <c r="G96" s="36">
        <v>22289660</v>
      </c>
      <c r="H96" s="36">
        <v>340</v>
      </c>
    </row>
    <row r="97" spans="1:8" ht="12.75">
      <c r="A97" s="32"/>
      <c r="B97" s="33" t="s">
        <v>198</v>
      </c>
      <c r="C97" s="33" t="s">
        <v>121</v>
      </c>
      <c r="D97" s="33" t="s">
        <v>121</v>
      </c>
      <c r="E97" s="36">
        <v>790000</v>
      </c>
      <c r="F97" s="36">
        <v>790000</v>
      </c>
      <c r="G97" s="36">
        <v>783000</v>
      </c>
      <c r="H97" s="36">
        <v>7000</v>
      </c>
    </row>
    <row r="98" spans="1:8" ht="22.5">
      <c r="A98" s="32"/>
      <c r="B98" s="32" t="s">
        <v>185</v>
      </c>
      <c r="C98" s="32" t="s">
        <v>14</v>
      </c>
      <c r="D98" s="33" t="s">
        <v>75</v>
      </c>
      <c r="E98" s="36">
        <v>4100000</v>
      </c>
      <c r="F98" s="36">
        <v>4100000</v>
      </c>
      <c r="G98" s="36">
        <v>4100000</v>
      </c>
      <c r="H98" s="36">
        <v>0</v>
      </c>
    </row>
    <row r="99" spans="1:8" ht="12.75">
      <c r="A99" s="32"/>
      <c r="B99" s="32"/>
      <c r="C99" s="32"/>
      <c r="D99" s="33" t="s">
        <v>97</v>
      </c>
      <c r="E99" s="36">
        <v>16673000</v>
      </c>
      <c r="F99" s="36">
        <v>16673000</v>
      </c>
      <c r="G99" s="36">
        <v>16671100</v>
      </c>
      <c r="H99" s="36">
        <v>1900</v>
      </c>
    </row>
    <row r="100" spans="1:8" ht="12.75">
      <c r="A100" s="32"/>
      <c r="B100" s="32"/>
      <c r="C100" s="32"/>
      <c r="D100" s="33" t="s">
        <v>80</v>
      </c>
      <c r="E100" s="36">
        <v>930000</v>
      </c>
      <c r="F100" s="36">
        <v>930000</v>
      </c>
      <c r="G100" s="36">
        <v>929100</v>
      </c>
      <c r="H100" s="36">
        <v>900</v>
      </c>
    </row>
    <row r="101" spans="1:8" ht="12.75">
      <c r="A101" s="32"/>
      <c r="B101" s="32"/>
      <c r="C101" s="33"/>
      <c r="D101" s="33" t="s">
        <v>170</v>
      </c>
      <c r="E101" s="36">
        <v>4591000</v>
      </c>
      <c r="F101" s="36">
        <v>4591000</v>
      </c>
      <c r="G101" s="36">
        <v>4589220</v>
      </c>
      <c r="H101" s="36">
        <v>1780</v>
      </c>
    </row>
    <row r="102" spans="1:8" ht="12.75">
      <c r="A102" s="32"/>
      <c r="B102" s="32"/>
      <c r="C102" s="32" t="s">
        <v>188</v>
      </c>
      <c r="D102" s="33" t="s">
        <v>158</v>
      </c>
      <c r="E102" s="36">
        <v>24689000</v>
      </c>
      <c r="F102" s="36">
        <v>24689000</v>
      </c>
      <c r="G102" s="36">
        <v>23750450</v>
      </c>
      <c r="H102" s="36">
        <v>938550</v>
      </c>
    </row>
    <row r="103" spans="1:8" ht="12.75">
      <c r="A103" s="32"/>
      <c r="B103" s="32"/>
      <c r="C103" s="33"/>
      <c r="D103" s="33" t="s">
        <v>150</v>
      </c>
      <c r="E103" s="36">
        <v>11758000</v>
      </c>
      <c r="F103" s="36">
        <v>11758000</v>
      </c>
      <c r="G103" s="36">
        <v>11704550</v>
      </c>
      <c r="H103" s="36">
        <v>53450</v>
      </c>
    </row>
    <row r="104" spans="1:8" ht="12.75">
      <c r="A104" s="32"/>
      <c r="B104" s="32"/>
      <c r="C104" s="32" t="s">
        <v>115</v>
      </c>
      <c r="D104" s="33" t="s">
        <v>10</v>
      </c>
      <c r="E104" s="36">
        <v>94552000</v>
      </c>
      <c r="F104" s="36">
        <v>94552000</v>
      </c>
      <c r="G104" s="36">
        <v>94551630</v>
      </c>
      <c r="H104" s="36">
        <v>370</v>
      </c>
    </row>
    <row r="105" spans="1:8" ht="12.75">
      <c r="A105" s="32"/>
      <c r="B105" s="32"/>
      <c r="C105" s="32"/>
      <c r="D105" s="33" t="s">
        <v>78</v>
      </c>
      <c r="E105" s="36">
        <v>8493000</v>
      </c>
      <c r="F105" s="36">
        <v>8493000</v>
      </c>
      <c r="G105" s="36">
        <v>6762200</v>
      </c>
      <c r="H105" s="36">
        <v>1730800</v>
      </c>
    </row>
    <row r="106" spans="1:8" ht="22.5">
      <c r="A106" s="33"/>
      <c r="B106" s="33"/>
      <c r="C106" s="33"/>
      <c r="D106" s="33" t="s">
        <v>4</v>
      </c>
      <c r="E106" s="36">
        <v>8292000</v>
      </c>
      <c r="F106" s="36">
        <v>8292000</v>
      </c>
      <c r="G106" s="36">
        <v>8291110</v>
      </c>
      <c r="H106" s="36">
        <v>890</v>
      </c>
    </row>
    <row r="107" spans="1:8" ht="12.75">
      <c r="A107" s="32" t="s">
        <v>178</v>
      </c>
      <c r="B107" s="32" t="s">
        <v>13</v>
      </c>
      <c r="C107" s="32" t="s">
        <v>208</v>
      </c>
      <c r="D107" s="33" t="s">
        <v>161</v>
      </c>
      <c r="E107" s="36">
        <v>42226000</v>
      </c>
      <c r="F107" s="36">
        <v>42226000</v>
      </c>
      <c r="G107" s="36">
        <v>42226000</v>
      </c>
      <c r="H107" s="36">
        <v>0</v>
      </c>
    </row>
    <row r="108" spans="1:8" ht="12.75">
      <c r="A108" s="33"/>
      <c r="B108" s="33"/>
      <c r="C108" s="33"/>
      <c r="D108" s="33" t="s">
        <v>171</v>
      </c>
      <c r="E108" s="36">
        <v>99500000</v>
      </c>
      <c r="F108" s="36">
        <v>99500000</v>
      </c>
      <c r="G108" s="36">
        <v>99500000</v>
      </c>
      <c r="H108" s="36">
        <v>0</v>
      </c>
    </row>
    <row r="109" spans="1:8" ht="12.75">
      <c r="A109" s="69" t="s">
        <v>51</v>
      </c>
      <c r="B109" s="69"/>
      <c r="C109" s="69"/>
      <c r="D109" s="69"/>
      <c r="E109" s="37">
        <v>1793599000</v>
      </c>
      <c r="F109" s="37">
        <v>1793599000</v>
      </c>
      <c r="G109" s="37">
        <v>1784515160</v>
      </c>
      <c r="H109" s="37">
        <v>9083840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109:D109"/>
  </mergeCells>
  <printOptions/>
  <pageMargins left="0.7480555772781372" right="0.7480555772781372" top="0.9843055605888367" bottom="0.9843055605888367" header="0.5" footer="0.5"/>
  <pageSetup horizontalDpi="300" verticalDpi="300" orientation="portrait" scale="6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2"/>
  <sheetViews>
    <sheetView defaultGridColor="0" zoomScaleSheetLayoutView="75" colorId="22" workbookViewId="0" topLeftCell="A1">
      <selection activeCell="O28" sqref="O28"/>
    </sheetView>
  </sheetViews>
  <sheetFormatPr defaultColWidth="9.140625" defaultRowHeight="12.75"/>
  <sheetData>
    <row r="2" spans="1:12" ht="24.75" customHeight="1">
      <c r="A2" s="70" t="s">
        <v>253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"/>
    </row>
  </sheetData>
  <mergeCells count="1">
    <mergeCell ref="A2:K2"/>
  </mergeCells>
  <printOptions/>
  <pageMargins left="0.5394444465637207" right="0.38680556416511536" top="0.9843055605888367" bottom="0.9843055605888367" header="0.511388897895813" footer="0.511388897895813"/>
  <pageSetup fitToHeight="0" fitToWidth="0" horizontalDpi="600" verticalDpi="600" orientation="portrait" paperSize="9" scale="78"/>
  <rowBreaks count="1" manualBreakCount="1">
    <brk id="51" max="255" man="1"/>
  </rowBreaks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defaultGridColor="0" zoomScaleSheetLayoutView="75" colorId="22" workbookViewId="0" topLeftCell="A1">
      <selection activeCell="H9" sqref="H9"/>
    </sheetView>
  </sheetViews>
  <sheetFormatPr defaultColWidth="9.140625" defaultRowHeight="12.75"/>
  <cols>
    <col min="1" max="1" width="6.140625" style="9" customWidth="1"/>
    <col min="2" max="2" width="17.00390625" style="9" customWidth="1"/>
    <col min="3" max="3" width="18.28125" style="9" customWidth="1"/>
    <col min="4" max="6" width="14.57421875" style="10" customWidth="1"/>
    <col min="7" max="7" width="22.00390625" style="9" customWidth="1"/>
    <col min="8" max="9" width="9.140625" style="9" customWidth="1"/>
    <col min="10" max="10" width="24.28125" style="11" bestFit="1" customWidth="1"/>
    <col min="11" max="11" width="16.140625" style="11" bestFit="1" customWidth="1"/>
    <col min="12" max="12" width="24.28125" style="11" bestFit="1" customWidth="1"/>
    <col min="13" max="256" width="9.140625" style="9" customWidth="1"/>
  </cols>
  <sheetData>
    <row r="1" spans="1:7" ht="33" customHeight="1">
      <c r="A1" s="71" t="s">
        <v>110</v>
      </c>
      <c r="B1" s="71"/>
      <c r="C1" s="71"/>
      <c r="D1" s="72"/>
      <c r="E1" s="72"/>
      <c r="F1" s="72"/>
      <c r="G1" s="71"/>
    </row>
    <row r="2" ht="24" customHeight="1">
      <c r="G2" s="12" t="s">
        <v>55</v>
      </c>
    </row>
    <row r="3" spans="1:7" ht="41.25" customHeight="1">
      <c r="A3" s="13" t="s">
        <v>50</v>
      </c>
      <c r="B3" s="14" t="s">
        <v>38</v>
      </c>
      <c r="C3" s="14" t="s">
        <v>259</v>
      </c>
      <c r="D3" s="15" t="s">
        <v>243</v>
      </c>
      <c r="E3" s="15" t="s">
        <v>236</v>
      </c>
      <c r="F3" s="15" t="s">
        <v>261</v>
      </c>
      <c r="G3" s="16" t="s">
        <v>251</v>
      </c>
    </row>
    <row r="4" spans="1:7" ht="36" customHeight="1">
      <c r="A4" s="17">
        <v>1</v>
      </c>
      <c r="B4" s="18" t="s">
        <v>216</v>
      </c>
      <c r="C4" s="18" t="s">
        <v>70</v>
      </c>
      <c r="D4" s="19">
        <v>226132000</v>
      </c>
      <c r="E4" s="19">
        <v>8960080</v>
      </c>
      <c r="F4" s="19">
        <f>D4-E4</f>
        <v>217171920</v>
      </c>
      <c r="G4" s="76" t="s">
        <v>1</v>
      </c>
    </row>
    <row r="5" spans="1:7" ht="36" customHeight="1">
      <c r="A5" s="20">
        <v>2</v>
      </c>
      <c r="B5" s="38" t="s">
        <v>59</v>
      </c>
      <c r="C5" s="22" t="s">
        <v>9</v>
      </c>
      <c r="D5" s="23">
        <v>26230000</v>
      </c>
      <c r="E5" s="23">
        <v>0</v>
      </c>
      <c r="F5" s="19">
        <f>D5-E5</f>
        <v>26230000</v>
      </c>
      <c r="G5" s="77"/>
    </row>
    <row r="6" spans="1:7" ht="36" customHeight="1">
      <c r="A6" s="20"/>
      <c r="B6" s="21"/>
      <c r="C6" s="24"/>
      <c r="D6" s="23"/>
      <c r="E6" s="23"/>
      <c r="F6" s="19"/>
      <c r="G6" s="76"/>
    </row>
    <row r="7" spans="1:7" ht="36" customHeight="1">
      <c r="A7" s="20"/>
      <c r="B7" s="21"/>
      <c r="C7" s="25"/>
      <c r="D7" s="23"/>
      <c r="E7" s="23"/>
      <c r="F7" s="19"/>
      <c r="G7" s="77"/>
    </row>
    <row r="8" spans="1:256" s="8" customFormat="1" ht="36" customHeight="1">
      <c r="A8" s="20"/>
      <c r="B8" s="21"/>
      <c r="C8" s="25"/>
      <c r="D8" s="23"/>
      <c r="E8" s="23"/>
      <c r="F8" s="19"/>
      <c r="G8" s="77"/>
      <c r="H8" s="9"/>
      <c r="I8" s="9"/>
      <c r="J8" s="11"/>
      <c r="K8" s="11"/>
      <c r="L8" s="1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8" customFormat="1" ht="36" customHeight="1">
      <c r="A9" s="73" t="s">
        <v>118</v>
      </c>
      <c r="B9" s="74"/>
      <c r="C9" s="75"/>
      <c r="D9" s="26">
        <f>SUM(D4:D8)</f>
        <v>252362000</v>
      </c>
      <c r="E9" s="26">
        <f>SUM(E4:E8)</f>
        <v>8960080</v>
      </c>
      <c r="F9" s="26">
        <f>SUM(F4:F8)</f>
        <v>243401920</v>
      </c>
      <c r="G9" s="78"/>
      <c r="H9" s="9"/>
      <c r="I9" s="9"/>
      <c r="J9" s="11"/>
      <c r="K9" s="11"/>
      <c r="L9" s="1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4:12" s="8" customFormat="1" ht="17.25" customHeight="1">
      <c r="D10" s="27"/>
      <c r="E10" s="27"/>
      <c r="F10" s="27"/>
      <c r="J10" s="28"/>
      <c r="K10" s="28"/>
      <c r="L10" s="28"/>
    </row>
    <row r="11" spans="4:12" s="8" customFormat="1" ht="21.75" customHeight="1">
      <c r="D11" s="27"/>
      <c r="E11" s="27"/>
      <c r="F11" s="27"/>
      <c r="J11" s="28"/>
      <c r="K11" s="28"/>
      <c r="L11" s="28"/>
    </row>
    <row r="12" spans="1:12" s="8" customFormat="1" ht="17.25" customHeight="1">
      <c r="A12" s="79" t="s">
        <v>2</v>
      </c>
      <c r="B12" s="79"/>
      <c r="C12" s="79"/>
      <c r="D12" s="80"/>
      <c r="E12" s="80"/>
      <c r="F12" s="80"/>
      <c r="G12" s="79"/>
      <c r="J12" s="28"/>
      <c r="K12" s="28"/>
      <c r="L12" s="28"/>
    </row>
    <row r="13" spans="4:12" s="8" customFormat="1" ht="17.25" customHeight="1">
      <c r="D13" s="27"/>
      <c r="E13" s="27"/>
      <c r="F13" s="27"/>
      <c r="J13" s="81" t="s">
        <v>107</v>
      </c>
      <c r="K13" s="81"/>
      <c r="L13" s="28"/>
    </row>
    <row r="14" spans="1:12" s="8" customFormat="1" ht="17.25" customHeight="1">
      <c r="A14" s="79" t="s">
        <v>99</v>
      </c>
      <c r="B14" s="79"/>
      <c r="C14" s="79"/>
      <c r="D14" s="80"/>
      <c r="E14" s="80"/>
      <c r="F14" s="80"/>
      <c r="G14" s="79"/>
      <c r="J14" s="29" t="s">
        <v>250</v>
      </c>
      <c r="K14" s="29">
        <v>8393410</v>
      </c>
      <c r="L14" s="28"/>
    </row>
    <row r="15" spans="4:12" s="8" customFormat="1" ht="17.25" customHeight="1">
      <c r="D15" s="27"/>
      <c r="E15" s="27"/>
      <c r="F15" s="27"/>
      <c r="J15" s="29" t="s">
        <v>240</v>
      </c>
      <c r="K15" s="29">
        <v>566670</v>
      </c>
      <c r="L15" s="28"/>
    </row>
    <row r="16" spans="4:12" s="8" customFormat="1" ht="17.25" customHeight="1">
      <c r="D16" s="27"/>
      <c r="E16" s="27"/>
      <c r="F16" s="27"/>
      <c r="J16" s="29" t="s">
        <v>180</v>
      </c>
      <c r="K16" s="29">
        <v>0</v>
      </c>
      <c r="L16" s="28"/>
    </row>
    <row r="17" spans="1:12" s="8" customFormat="1" ht="17.25" customHeight="1">
      <c r="A17" s="79" t="s">
        <v>58</v>
      </c>
      <c r="B17" s="79"/>
      <c r="C17" s="79"/>
      <c r="D17" s="80"/>
      <c r="E17" s="80"/>
      <c r="F17" s="80"/>
      <c r="G17" s="79"/>
      <c r="J17" s="29" t="s">
        <v>56</v>
      </c>
      <c r="K17" s="29">
        <v>0</v>
      </c>
      <c r="L17" s="28"/>
    </row>
    <row r="18" spans="4:12" s="8" customFormat="1" ht="17.25" customHeight="1">
      <c r="D18" s="27"/>
      <c r="E18" s="27"/>
      <c r="F18" s="27"/>
      <c r="J18" s="29" t="s">
        <v>3</v>
      </c>
      <c r="K18" s="29">
        <v>0</v>
      </c>
      <c r="L18" s="28"/>
    </row>
    <row r="19" spans="4:12" s="8" customFormat="1" ht="17.25" customHeight="1">
      <c r="D19" s="27"/>
      <c r="E19" s="27"/>
      <c r="F19" s="27"/>
      <c r="J19" s="29" t="s">
        <v>41</v>
      </c>
      <c r="K19" s="29">
        <f>SUM(K14:K18)</f>
        <v>8960080</v>
      </c>
      <c r="L19" s="28"/>
    </row>
    <row r="20" ht="17.25" customHeight="1"/>
  </sheetData>
  <mergeCells count="7">
    <mergeCell ref="A1:G1"/>
    <mergeCell ref="A9:C9"/>
    <mergeCell ref="G4:G9"/>
    <mergeCell ref="A12:G12"/>
    <mergeCell ref="A14:G14"/>
    <mergeCell ref="A17:G17"/>
    <mergeCell ref="J13:K13"/>
  </mergeCells>
  <printOptions/>
  <pageMargins left="0.33541667461395264" right="0.400833338499069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